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3980" yWindow="-60" windowWidth="14760" windowHeight="14475" tabRatio="836"/>
  </bookViews>
  <sheets>
    <sheet name="Aktīvi _Pasīvi_Assets_Liabilit" sheetId="1" r:id="rId1"/>
    <sheet name="AP_analīze_Assets_Liab_analysis" sheetId="16" r:id="rId2"/>
    <sheet name="PZ_Profit&amp;Loss" sheetId="9" r:id="rId3"/>
    <sheet name="Ienāk_Izdev_Income_Expens" sheetId="14" r:id="rId4"/>
    <sheet name="KKS_saraksts_List" sheetId="19" r:id="rId5"/>
  </sheets>
  <definedNames>
    <definedName name="MBP_F_8803_3" localSheetId="2">'PZ_Profit&amp;Loss'!#REF!</definedName>
    <definedName name="MBP_F_8804_3" localSheetId="2">'PZ_Profit&amp;Loss'!$I$27</definedName>
    <definedName name="MBP_F_9100_3" localSheetId="2">'PZ_Profit&amp;Loss'!#REF!</definedName>
    <definedName name="MBP_F_9600_3" localSheetId="2">'PZ_Profit&amp;Loss'!#REF!</definedName>
    <definedName name="_xlnm.Print_Area" localSheetId="0">'Aktīvi _Pasīvi_Assets_Liabilit'!$A$1:$Y$64</definedName>
    <definedName name="_xlnm.Print_Area" localSheetId="1">AP_analīze_Assets_Liab_analysis!$A$1:$Y$33</definedName>
    <definedName name="_xlnm.Print_Area" localSheetId="3">Ienāk_Izdev_Income_Expens!$A$1:$Y$56</definedName>
    <definedName name="_xlnm.Print_Area" localSheetId="2">'PZ_Profit&amp;Loss'!$A$1:$Y$38</definedName>
  </definedNames>
  <calcPr calcId="145621"/>
</workbook>
</file>

<file path=xl/calcChain.xml><?xml version="1.0" encoding="utf-8"?>
<calcChain xmlns="http://schemas.openxmlformats.org/spreadsheetml/2006/main">
  <c r="Q42" i="14" l="1"/>
  <c r="Q43" i="14"/>
  <c r="Q44" i="14"/>
  <c r="Q45" i="14"/>
  <c r="Q46" i="14"/>
  <c r="Q47" i="14"/>
  <c r="Q48" i="14"/>
  <c r="Q49" i="14"/>
  <c r="Q50" i="14"/>
  <c r="Q51" i="14"/>
  <c r="Q52" i="14"/>
  <c r="Q53" i="14"/>
  <c r="Q54" i="14"/>
  <c r="Q55" i="14"/>
  <c r="Q41" i="14"/>
  <c r="Q32" i="14"/>
  <c r="Q33" i="14"/>
  <c r="Q34" i="14"/>
  <c r="Q35" i="14"/>
  <c r="Q36" i="14"/>
  <c r="Q37" i="14"/>
  <c r="Q38" i="14"/>
  <c r="Q39" i="14"/>
  <c r="Q31" i="14"/>
  <c r="Q40" i="14"/>
  <c r="Q30" i="14"/>
  <c r="Q27" i="16"/>
  <c r="Q28" i="16"/>
  <c r="Q29" i="16"/>
  <c r="Q30" i="16"/>
  <c r="Q26" i="16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45" i="1"/>
  <c r="Q36" i="1"/>
  <c r="Q37" i="1"/>
  <c r="Q38" i="1"/>
  <c r="Q39" i="1"/>
  <c r="Q40" i="1"/>
  <c r="Q41" i="1"/>
  <c r="Q42" i="1"/>
  <c r="Q43" i="1"/>
  <c r="Q35" i="1"/>
  <c r="Q44" i="1"/>
  <c r="Q34" i="1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41" i="14"/>
  <c r="P32" i="14"/>
  <c r="P33" i="14"/>
  <c r="P34" i="14"/>
  <c r="P35" i="14"/>
  <c r="P36" i="14"/>
  <c r="P37" i="14"/>
  <c r="P38" i="14"/>
  <c r="P39" i="14"/>
  <c r="P31" i="14"/>
  <c r="P40" i="14"/>
  <c r="P30" i="14"/>
  <c r="P32" i="16"/>
  <c r="P27" i="16"/>
  <c r="P28" i="16"/>
  <c r="P29" i="16"/>
  <c r="P30" i="16"/>
  <c r="P26" i="16"/>
  <c r="P63" i="1"/>
  <c r="O63" i="1"/>
  <c r="N63" i="1"/>
  <c r="M63" i="1"/>
  <c r="L63" i="1"/>
  <c r="K63" i="1"/>
  <c r="J63" i="1"/>
  <c r="I63" i="1"/>
  <c r="H63" i="1"/>
  <c r="G63" i="1"/>
  <c r="F63" i="1"/>
  <c r="E63" i="1"/>
  <c r="P62" i="1"/>
  <c r="O62" i="1"/>
  <c r="N62" i="1"/>
  <c r="M62" i="1"/>
  <c r="L62" i="1"/>
  <c r="K62" i="1"/>
  <c r="J62" i="1"/>
  <c r="I62" i="1"/>
  <c r="H62" i="1"/>
  <c r="G62" i="1"/>
  <c r="F62" i="1"/>
  <c r="E62" i="1"/>
  <c r="P61" i="1"/>
  <c r="O61" i="1"/>
  <c r="N61" i="1"/>
  <c r="M61" i="1"/>
  <c r="L61" i="1"/>
  <c r="K61" i="1"/>
  <c r="J61" i="1"/>
  <c r="I61" i="1"/>
  <c r="H61" i="1"/>
  <c r="G61" i="1"/>
  <c r="F61" i="1"/>
  <c r="E61" i="1"/>
  <c r="P60" i="1"/>
  <c r="O60" i="1"/>
  <c r="N60" i="1"/>
  <c r="M60" i="1"/>
  <c r="L60" i="1"/>
  <c r="K60" i="1"/>
  <c r="J60" i="1"/>
  <c r="I60" i="1"/>
  <c r="H60" i="1"/>
  <c r="G60" i="1"/>
  <c r="F60" i="1"/>
  <c r="E60" i="1"/>
  <c r="P59" i="1"/>
  <c r="O59" i="1"/>
  <c r="N59" i="1"/>
  <c r="M59" i="1"/>
  <c r="L59" i="1"/>
  <c r="K59" i="1"/>
  <c r="J59" i="1"/>
  <c r="I59" i="1"/>
  <c r="H59" i="1"/>
  <c r="G59" i="1"/>
  <c r="F59" i="1"/>
  <c r="E59" i="1"/>
  <c r="P58" i="1"/>
  <c r="O58" i="1"/>
  <c r="N58" i="1"/>
  <c r="M58" i="1"/>
  <c r="L58" i="1"/>
  <c r="K58" i="1"/>
  <c r="J58" i="1"/>
  <c r="I58" i="1"/>
  <c r="H58" i="1"/>
  <c r="G58" i="1"/>
  <c r="F58" i="1"/>
  <c r="E58" i="1"/>
  <c r="P57" i="1"/>
  <c r="O57" i="1"/>
  <c r="N57" i="1"/>
  <c r="M57" i="1"/>
  <c r="L57" i="1"/>
  <c r="K57" i="1"/>
  <c r="J57" i="1"/>
  <c r="I57" i="1"/>
  <c r="H57" i="1"/>
  <c r="G57" i="1"/>
  <c r="F57" i="1"/>
  <c r="E57" i="1"/>
  <c r="P56" i="1"/>
  <c r="O56" i="1"/>
  <c r="N56" i="1"/>
  <c r="M56" i="1"/>
  <c r="L56" i="1"/>
  <c r="K56" i="1"/>
  <c r="J56" i="1"/>
  <c r="I56" i="1"/>
  <c r="H56" i="1"/>
  <c r="G56" i="1"/>
  <c r="F56" i="1"/>
  <c r="E56" i="1"/>
  <c r="P55" i="1"/>
  <c r="O55" i="1"/>
  <c r="N55" i="1"/>
  <c r="M55" i="1"/>
  <c r="L55" i="1"/>
  <c r="K55" i="1"/>
  <c r="J55" i="1"/>
  <c r="I55" i="1"/>
  <c r="H55" i="1"/>
  <c r="G55" i="1"/>
  <c r="F55" i="1"/>
  <c r="E55" i="1"/>
  <c r="P54" i="1"/>
  <c r="O54" i="1"/>
  <c r="N54" i="1"/>
  <c r="M54" i="1"/>
  <c r="L54" i="1"/>
  <c r="K54" i="1"/>
  <c r="J54" i="1"/>
  <c r="I54" i="1"/>
  <c r="H54" i="1"/>
  <c r="G54" i="1"/>
  <c r="F54" i="1"/>
  <c r="E54" i="1"/>
  <c r="P53" i="1"/>
  <c r="O53" i="1"/>
  <c r="N53" i="1"/>
  <c r="M53" i="1"/>
  <c r="L53" i="1"/>
  <c r="K53" i="1"/>
  <c r="J53" i="1"/>
  <c r="I53" i="1"/>
  <c r="H53" i="1"/>
  <c r="G53" i="1"/>
  <c r="F53" i="1"/>
  <c r="E53" i="1"/>
  <c r="P52" i="1"/>
  <c r="O52" i="1"/>
  <c r="N52" i="1"/>
  <c r="M52" i="1"/>
  <c r="L52" i="1"/>
  <c r="K52" i="1"/>
  <c r="J52" i="1"/>
  <c r="I52" i="1"/>
  <c r="H52" i="1"/>
  <c r="G52" i="1"/>
  <c r="F52" i="1"/>
  <c r="E52" i="1"/>
  <c r="P51" i="1"/>
  <c r="O51" i="1"/>
  <c r="N51" i="1"/>
  <c r="M51" i="1"/>
  <c r="L51" i="1"/>
  <c r="K51" i="1"/>
  <c r="J51" i="1"/>
  <c r="I51" i="1"/>
  <c r="H51" i="1"/>
  <c r="G51" i="1"/>
  <c r="F51" i="1"/>
  <c r="E51" i="1"/>
  <c r="P50" i="1"/>
  <c r="O50" i="1"/>
  <c r="N50" i="1"/>
  <c r="M50" i="1"/>
  <c r="L50" i="1"/>
  <c r="K50" i="1"/>
  <c r="J50" i="1"/>
  <c r="I50" i="1"/>
  <c r="H50" i="1"/>
  <c r="G50" i="1"/>
  <c r="F50" i="1"/>
  <c r="E50" i="1"/>
  <c r="P49" i="1"/>
  <c r="O49" i="1"/>
  <c r="N49" i="1"/>
  <c r="M49" i="1"/>
  <c r="L49" i="1"/>
  <c r="K49" i="1"/>
  <c r="J49" i="1"/>
  <c r="I49" i="1"/>
  <c r="H49" i="1"/>
  <c r="G49" i="1"/>
  <c r="F49" i="1"/>
  <c r="E49" i="1"/>
  <c r="P48" i="1"/>
  <c r="O48" i="1"/>
  <c r="N48" i="1"/>
  <c r="M48" i="1"/>
  <c r="L48" i="1"/>
  <c r="K48" i="1"/>
  <c r="J48" i="1"/>
  <c r="I48" i="1"/>
  <c r="H48" i="1"/>
  <c r="G48" i="1"/>
  <c r="F48" i="1"/>
  <c r="E48" i="1"/>
  <c r="P47" i="1"/>
  <c r="O47" i="1"/>
  <c r="N47" i="1"/>
  <c r="M47" i="1"/>
  <c r="L47" i="1"/>
  <c r="K47" i="1"/>
  <c r="J47" i="1"/>
  <c r="I47" i="1"/>
  <c r="H47" i="1"/>
  <c r="G47" i="1"/>
  <c r="F47" i="1"/>
  <c r="E47" i="1"/>
  <c r="P46" i="1"/>
  <c r="O46" i="1"/>
  <c r="N46" i="1"/>
  <c r="M46" i="1"/>
  <c r="L46" i="1"/>
  <c r="K46" i="1"/>
  <c r="J46" i="1"/>
  <c r="I46" i="1"/>
  <c r="H46" i="1"/>
  <c r="G46" i="1"/>
  <c r="F46" i="1"/>
  <c r="E46" i="1"/>
  <c r="P45" i="1"/>
  <c r="O45" i="1"/>
  <c r="N45" i="1"/>
  <c r="M45" i="1"/>
  <c r="L45" i="1"/>
  <c r="K45" i="1"/>
  <c r="J45" i="1"/>
  <c r="I45" i="1"/>
  <c r="H45" i="1"/>
  <c r="G45" i="1"/>
  <c r="F45" i="1"/>
  <c r="E45" i="1"/>
  <c r="P44" i="1"/>
  <c r="O44" i="1"/>
  <c r="N44" i="1"/>
  <c r="M44" i="1"/>
  <c r="L44" i="1"/>
  <c r="K44" i="1"/>
  <c r="J44" i="1"/>
  <c r="I44" i="1"/>
  <c r="H44" i="1"/>
  <c r="G44" i="1"/>
  <c r="F44" i="1"/>
  <c r="E44" i="1"/>
  <c r="P43" i="1"/>
  <c r="O43" i="1"/>
  <c r="N43" i="1"/>
  <c r="M43" i="1"/>
  <c r="L43" i="1"/>
  <c r="K43" i="1"/>
  <c r="J43" i="1"/>
  <c r="I43" i="1"/>
  <c r="H43" i="1"/>
  <c r="G43" i="1"/>
  <c r="F43" i="1"/>
  <c r="E43" i="1"/>
  <c r="P42" i="1"/>
  <c r="O42" i="1"/>
  <c r="N42" i="1"/>
  <c r="M42" i="1"/>
  <c r="L42" i="1"/>
  <c r="K42" i="1"/>
  <c r="J42" i="1"/>
  <c r="I42" i="1"/>
  <c r="H42" i="1"/>
  <c r="G42" i="1"/>
  <c r="F42" i="1"/>
  <c r="E42" i="1"/>
  <c r="P41" i="1"/>
  <c r="O41" i="1"/>
  <c r="N41" i="1"/>
  <c r="M41" i="1"/>
  <c r="L41" i="1"/>
  <c r="K41" i="1"/>
  <c r="J41" i="1"/>
  <c r="I41" i="1"/>
  <c r="H41" i="1"/>
  <c r="G41" i="1"/>
  <c r="F41" i="1"/>
  <c r="E41" i="1"/>
  <c r="P40" i="1"/>
  <c r="O40" i="1"/>
  <c r="N40" i="1"/>
  <c r="M40" i="1"/>
  <c r="L40" i="1"/>
  <c r="K40" i="1"/>
  <c r="J40" i="1"/>
  <c r="I40" i="1"/>
  <c r="H40" i="1"/>
  <c r="G40" i="1"/>
  <c r="F40" i="1"/>
  <c r="E40" i="1"/>
  <c r="P39" i="1"/>
  <c r="O39" i="1"/>
  <c r="N39" i="1"/>
  <c r="M39" i="1"/>
  <c r="L39" i="1"/>
  <c r="K39" i="1"/>
  <c r="J39" i="1"/>
  <c r="I39" i="1"/>
  <c r="H39" i="1"/>
  <c r="G39" i="1"/>
  <c r="F39" i="1"/>
  <c r="E39" i="1"/>
  <c r="P38" i="1"/>
  <c r="O38" i="1"/>
  <c r="N38" i="1"/>
  <c r="M38" i="1"/>
  <c r="L38" i="1"/>
  <c r="K38" i="1"/>
  <c r="J38" i="1"/>
  <c r="I38" i="1"/>
  <c r="H38" i="1"/>
  <c r="G38" i="1"/>
  <c r="F38" i="1"/>
  <c r="E38" i="1"/>
  <c r="P37" i="1"/>
  <c r="O37" i="1"/>
  <c r="N37" i="1"/>
  <c r="M37" i="1"/>
  <c r="L37" i="1"/>
  <c r="K37" i="1"/>
  <c r="J37" i="1"/>
  <c r="I37" i="1"/>
  <c r="H37" i="1"/>
  <c r="G37" i="1"/>
  <c r="F37" i="1"/>
  <c r="E37" i="1"/>
  <c r="P36" i="1"/>
  <c r="O36" i="1"/>
  <c r="N36" i="1"/>
  <c r="M36" i="1"/>
  <c r="L36" i="1"/>
  <c r="K36" i="1"/>
  <c r="J36" i="1"/>
  <c r="I36" i="1"/>
  <c r="H36" i="1"/>
  <c r="G36" i="1"/>
  <c r="F36" i="1"/>
  <c r="E36" i="1"/>
  <c r="P35" i="1"/>
  <c r="O35" i="1"/>
  <c r="N35" i="1"/>
  <c r="M35" i="1"/>
  <c r="L35" i="1"/>
  <c r="K35" i="1"/>
  <c r="J35" i="1"/>
  <c r="I35" i="1"/>
  <c r="H35" i="1"/>
  <c r="G35" i="1"/>
  <c r="F35" i="1"/>
  <c r="E35" i="1"/>
  <c r="P34" i="1"/>
  <c r="O34" i="1"/>
  <c r="N34" i="1"/>
  <c r="M34" i="1"/>
  <c r="L34" i="1"/>
  <c r="K34" i="1"/>
  <c r="J34" i="1"/>
  <c r="I34" i="1"/>
  <c r="H34" i="1"/>
  <c r="G34" i="1"/>
  <c r="F34" i="1"/>
  <c r="E34" i="1"/>
  <c r="O27" i="16" l="1"/>
  <c r="O29" i="16"/>
  <c r="O26" i="16"/>
  <c r="O32" i="16"/>
  <c r="O28" i="16"/>
  <c r="O30" i="16"/>
  <c r="F30" i="14"/>
  <c r="G30" i="14"/>
  <c r="H30" i="14"/>
  <c r="I30" i="14"/>
  <c r="J30" i="14"/>
  <c r="K30" i="14"/>
  <c r="L30" i="14"/>
  <c r="M30" i="14"/>
  <c r="E30" i="14"/>
  <c r="N40" i="14"/>
  <c r="L42" i="14"/>
  <c r="E32" i="14"/>
  <c r="F32" i="14"/>
  <c r="G32" i="14"/>
  <c r="H32" i="14"/>
  <c r="I32" i="14"/>
  <c r="J32" i="14"/>
  <c r="K32" i="14"/>
  <c r="L32" i="14"/>
  <c r="M32" i="14"/>
  <c r="E33" i="14"/>
  <c r="F33" i="14"/>
  <c r="G33" i="14"/>
  <c r="H33" i="14"/>
  <c r="I33" i="14"/>
  <c r="J33" i="14"/>
  <c r="K33" i="14"/>
  <c r="L33" i="14"/>
  <c r="M33" i="14"/>
  <c r="E34" i="14"/>
  <c r="F34" i="14"/>
  <c r="G34" i="14"/>
  <c r="H34" i="14"/>
  <c r="I34" i="14"/>
  <c r="J34" i="14"/>
  <c r="K34" i="14"/>
  <c r="L34" i="14"/>
  <c r="M34" i="14"/>
  <c r="E35" i="14"/>
  <c r="F35" i="14"/>
  <c r="G35" i="14"/>
  <c r="H35" i="14"/>
  <c r="I35" i="14"/>
  <c r="J35" i="14"/>
  <c r="K35" i="14"/>
  <c r="L35" i="14"/>
  <c r="M35" i="14"/>
  <c r="E36" i="14"/>
  <c r="F36" i="14"/>
  <c r="G36" i="14"/>
  <c r="H36" i="14"/>
  <c r="I36" i="14"/>
  <c r="J36" i="14"/>
  <c r="K36" i="14"/>
  <c r="L36" i="14"/>
  <c r="M36" i="14"/>
  <c r="E37" i="14"/>
  <c r="F37" i="14"/>
  <c r="G37" i="14"/>
  <c r="H37" i="14"/>
  <c r="I37" i="14"/>
  <c r="J37" i="14"/>
  <c r="K37" i="14"/>
  <c r="L37" i="14"/>
  <c r="M37" i="14"/>
  <c r="E38" i="14"/>
  <c r="F38" i="14"/>
  <c r="G38" i="14"/>
  <c r="H38" i="14"/>
  <c r="I38" i="14"/>
  <c r="J38" i="14"/>
  <c r="K38" i="14"/>
  <c r="L38" i="14"/>
  <c r="M38" i="14"/>
  <c r="E39" i="14"/>
  <c r="F39" i="14"/>
  <c r="G39" i="14"/>
  <c r="H39" i="14"/>
  <c r="I39" i="14"/>
  <c r="J39" i="14"/>
  <c r="K39" i="14"/>
  <c r="L39" i="14"/>
  <c r="M39" i="14"/>
  <c r="M31" i="14"/>
  <c r="L31" i="14"/>
  <c r="K31" i="14"/>
  <c r="J31" i="14"/>
  <c r="N33" i="14"/>
  <c r="I31" i="14"/>
  <c r="H31" i="14"/>
  <c r="G31" i="14"/>
  <c r="F31" i="14"/>
  <c r="E31" i="14"/>
  <c r="E42" i="14"/>
  <c r="F42" i="14"/>
  <c r="G42" i="14"/>
  <c r="H42" i="14"/>
  <c r="I42" i="14"/>
  <c r="J42" i="14"/>
  <c r="K42" i="14"/>
  <c r="M42" i="14"/>
  <c r="N42" i="14"/>
  <c r="E43" i="14"/>
  <c r="F43" i="14"/>
  <c r="G43" i="14"/>
  <c r="H43" i="14"/>
  <c r="I43" i="14"/>
  <c r="J43" i="14"/>
  <c r="K43" i="14"/>
  <c r="M43" i="14"/>
  <c r="N43" i="14"/>
  <c r="E44" i="14"/>
  <c r="F44" i="14"/>
  <c r="G44" i="14"/>
  <c r="H44" i="14"/>
  <c r="I44" i="14"/>
  <c r="J44" i="14"/>
  <c r="K44" i="14"/>
  <c r="M44" i="14"/>
  <c r="N44" i="14"/>
  <c r="E45" i="14"/>
  <c r="F45" i="14"/>
  <c r="G45" i="14"/>
  <c r="H45" i="14"/>
  <c r="I45" i="14"/>
  <c r="J45" i="14"/>
  <c r="K45" i="14"/>
  <c r="M45" i="14"/>
  <c r="N45" i="14"/>
  <c r="E46" i="14"/>
  <c r="F46" i="14"/>
  <c r="G46" i="14"/>
  <c r="H46" i="14"/>
  <c r="I46" i="14"/>
  <c r="J46" i="14"/>
  <c r="K46" i="14"/>
  <c r="M46" i="14"/>
  <c r="N46" i="14"/>
  <c r="E47" i="14"/>
  <c r="F47" i="14"/>
  <c r="G47" i="14"/>
  <c r="H47" i="14"/>
  <c r="I47" i="14"/>
  <c r="J47" i="14"/>
  <c r="K47" i="14"/>
  <c r="M47" i="14"/>
  <c r="N47" i="14"/>
  <c r="E48" i="14"/>
  <c r="F48" i="14"/>
  <c r="G48" i="14"/>
  <c r="H48" i="14"/>
  <c r="I48" i="14"/>
  <c r="J48" i="14"/>
  <c r="K48" i="14"/>
  <c r="M48" i="14"/>
  <c r="N48" i="14"/>
  <c r="E49" i="14"/>
  <c r="F49" i="14"/>
  <c r="G49" i="14"/>
  <c r="H49" i="14"/>
  <c r="I49" i="14"/>
  <c r="J49" i="14"/>
  <c r="K49" i="14"/>
  <c r="M49" i="14"/>
  <c r="N49" i="14"/>
  <c r="E50" i="14"/>
  <c r="F50" i="14"/>
  <c r="G50" i="14"/>
  <c r="H50" i="14"/>
  <c r="I50" i="14"/>
  <c r="J50" i="14"/>
  <c r="K50" i="14"/>
  <c r="M50" i="14"/>
  <c r="E51" i="14"/>
  <c r="F51" i="14"/>
  <c r="G51" i="14"/>
  <c r="H51" i="14"/>
  <c r="I51" i="14"/>
  <c r="J51" i="14"/>
  <c r="K51" i="14"/>
  <c r="M51" i="14"/>
  <c r="N51" i="14"/>
  <c r="E52" i="14"/>
  <c r="F52" i="14"/>
  <c r="G52" i="14"/>
  <c r="H52" i="14"/>
  <c r="I52" i="14"/>
  <c r="J52" i="14"/>
  <c r="K52" i="14"/>
  <c r="M52" i="14"/>
  <c r="N52" i="14"/>
  <c r="E53" i="14"/>
  <c r="F53" i="14"/>
  <c r="G53" i="14"/>
  <c r="H53" i="14"/>
  <c r="I53" i="14"/>
  <c r="J53" i="14"/>
  <c r="K53" i="14"/>
  <c r="M53" i="14"/>
  <c r="N53" i="14"/>
  <c r="E54" i="14"/>
  <c r="F54" i="14"/>
  <c r="G54" i="14"/>
  <c r="H54" i="14"/>
  <c r="I54" i="14"/>
  <c r="J54" i="14"/>
  <c r="K54" i="14"/>
  <c r="M54" i="14"/>
  <c r="N54" i="14"/>
  <c r="E55" i="14"/>
  <c r="F55" i="14"/>
  <c r="G55" i="14"/>
  <c r="H55" i="14"/>
  <c r="I55" i="14"/>
  <c r="J55" i="14"/>
  <c r="K55" i="14"/>
  <c r="M55" i="14"/>
  <c r="N55" i="14"/>
  <c r="M41" i="14"/>
  <c r="L41" i="14"/>
  <c r="K41" i="14"/>
  <c r="J41" i="14"/>
  <c r="I41" i="14"/>
  <c r="H41" i="14"/>
  <c r="G41" i="14"/>
  <c r="F41" i="14"/>
  <c r="E41" i="14"/>
  <c r="F40" i="14"/>
  <c r="G40" i="14"/>
  <c r="H40" i="14"/>
  <c r="I40" i="14"/>
  <c r="J40" i="14"/>
  <c r="K40" i="14"/>
  <c r="L40" i="14"/>
  <c r="M40" i="14"/>
  <c r="E40" i="14"/>
  <c r="O43" i="14" l="1"/>
  <c r="O45" i="14"/>
  <c r="O47" i="14"/>
  <c r="O49" i="14"/>
  <c r="O51" i="14"/>
  <c r="O53" i="14"/>
  <c r="O55" i="14"/>
  <c r="O42" i="14"/>
  <c r="O44" i="14"/>
  <c r="O46" i="14"/>
  <c r="O48" i="14"/>
  <c r="O50" i="14"/>
  <c r="O52" i="14"/>
  <c r="O54" i="14"/>
  <c r="O30" i="14"/>
  <c r="O33" i="14"/>
  <c r="O35" i="14"/>
  <c r="O37" i="14"/>
  <c r="O39" i="14"/>
  <c r="O32" i="14"/>
  <c r="O34" i="14"/>
  <c r="O36" i="14"/>
  <c r="O38" i="14"/>
  <c r="O31" i="14"/>
  <c r="O40" i="14"/>
  <c r="O41" i="14"/>
  <c r="N31" i="14"/>
  <c r="N38" i="14"/>
  <c r="N36" i="14"/>
  <c r="N34" i="14"/>
  <c r="N32" i="14"/>
  <c r="N30" i="14"/>
  <c r="N39" i="14"/>
  <c r="N37" i="14"/>
  <c r="N35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N50" i="14" l="1"/>
  <c r="N41" i="14"/>
</calcChain>
</file>

<file path=xl/sharedStrings.xml><?xml version="1.0" encoding="utf-8"?>
<sst xmlns="http://schemas.openxmlformats.org/spreadsheetml/2006/main" count="534" uniqueCount="302">
  <si>
    <t>Kase</t>
  </si>
  <si>
    <t>Prasības pret Latvijas Banku</t>
  </si>
  <si>
    <t>Kredīti</t>
  </si>
  <si>
    <t>Pārējie aktīvi</t>
  </si>
  <si>
    <t>Aktīvi kopā</t>
  </si>
  <si>
    <t>Pārējās saistības</t>
  </si>
  <si>
    <t>Nākamo periodu ienākumi un uzkrātie izdevumi</t>
  </si>
  <si>
    <t>Uzkrājumi parādiem un saistībām</t>
  </si>
  <si>
    <t>Kapitāls un rezerves</t>
  </si>
  <si>
    <t>Pasīvi kopā</t>
  </si>
  <si>
    <t>Izsniegto kredītu kopsumma</t>
  </si>
  <si>
    <t>Rezerves kapitāls</t>
  </si>
  <si>
    <t>Iepriekšējo gadu nesadalītā peļņa/zaudējumi</t>
  </si>
  <si>
    <t>Pārskata gada nesadalītā peļņa/zaudējumi</t>
  </si>
  <si>
    <t>Procentu izdevumi</t>
  </si>
  <si>
    <t>Komisijas naudas izdevumi</t>
  </si>
  <si>
    <t>Citi parastie izdevumi</t>
  </si>
  <si>
    <t>Finansiālās darbības peļņa/zaudējumi</t>
  </si>
  <si>
    <t>Administratīvie izdevumi</t>
  </si>
  <si>
    <t>Izdevumi uzkrājumiem nedrošiem parādiem</t>
  </si>
  <si>
    <t>Nemateriālo aktīvu un pamatlīdzekļu vērtības nolietojums un norakstīšana</t>
  </si>
  <si>
    <t>Nākamo periodu izdevumi un uzkrātie ienākumi</t>
  </si>
  <si>
    <t>Speciālie uzkrājumi nedrošiem parādiem</t>
  </si>
  <si>
    <t>Procentu ienākumi</t>
  </si>
  <si>
    <t>Pārējie procentu ienākumi</t>
  </si>
  <si>
    <t>Tīrie procentu ienākumi</t>
  </si>
  <si>
    <t>Komisijas naudas ienākumi</t>
  </si>
  <si>
    <t>Citi parastie ienākumi</t>
  </si>
  <si>
    <t>Padomes un valdes atalgojums</t>
  </si>
  <si>
    <t>Personāla atalgojums</t>
  </si>
  <si>
    <t>Pārējie izdevumi</t>
  </si>
  <si>
    <t>Uzkrājumu samazināšanas ienākumi</t>
  </si>
  <si>
    <t>Ārvalstu valūtas pārvērtēšanas zaudējumi</t>
  </si>
  <si>
    <t>Pieprasījuma</t>
  </si>
  <si>
    <t>Īstermiņa (līdz 1 gadam)</t>
  </si>
  <si>
    <t>Vidēja termiņa (1 līdz 5 gadiem)</t>
  </si>
  <si>
    <t>Standarta kredīti</t>
  </si>
  <si>
    <t>Uzraugāmie kredīti</t>
  </si>
  <si>
    <t>Zemstandarta</t>
  </si>
  <si>
    <t>Šaubīgie</t>
  </si>
  <si>
    <t>Zaudētie</t>
  </si>
  <si>
    <t>Vidēja termiņa (1 līdz 5 gadi)</t>
  </si>
  <si>
    <t>Pamatlīdzekļi</t>
  </si>
  <si>
    <t>Nemateriālie aktīvi</t>
  </si>
  <si>
    <t>Pārējie</t>
  </si>
  <si>
    <t>Paju emisijas uzcenojums</t>
  </si>
  <si>
    <t>Ilgtermiņa (virs 5 gadiem)</t>
  </si>
  <si>
    <t>Peļņa/zaudējumi no tirdzniecības ar ārvalstu valūtu</t>
  </si>
  <si>
    <t>Ārvalstu valūtas pārvērtēšanas rezultāts</t>
  </si>
  <si>
    <t xml:space="preserve">Peļņa no ārvalstu valūtu pirkšanas un pārdošanas </t>
  </si>
  <si>
    <t>Peļņa no ārvalstu valūtas pārvērtēšanas</t>
  </si>
  <si>
    <t xml:space="preserve">Procentu ienākumi no kredītiem </t>
  </si>
  <si>
    <t>Procentu izdevumi par noguldījumiem</t>
  </si>
  <si>
    <t>Apmaksātais pamatkapitāls</t>
  </si>
  <si>
    <t>Privātpersonu</t>
  </si>
  <si>
    <t>Privātpersonas apkalpojošo bezpeļņas institūciju</t>
  </si>
  <si>
    <t xml:space="preserve">Vietējo valdību </t>
  </si>
  <si>
    <t>Biedru noguldījumi</t>
  </si>
  <si>
    <t>Peļņa/zaudējumi pirms nodokļu aprēķināšanas</t>
  </si>
  <si>
    <t>Nodokļi</t>
  </si>
  <si>
    <t>2. pielikums</t>
  </si>
  <si>
    <t>3. pielikums</t>
  </si>
  <si>
    <t>Noguldījumu kopsumma</t>
  </si>
  <si>
    <r>
      <t xml:space="preserve">1 </t>
    </r>
    <r>
      <rPr>
        <sz val="8"/>
        <rFont val="Times New Roman"/>
        <family val="1"/>
      </rPr>
      <t>Anualizētas</t>
    </r>
    <r>
      <rPr>
        <vertAlign val="superscript"/>
        <sz val="8"/>
        <rFont val="Times New Roman"/>
        <family val="1"/>
      </rPr>
      <t xml:space="preserve"> </t>
    </r>
    <r>
      <rPr>
        <sz val="8"/>
        <rFont val="Times New Roman"/>
        <family val="1"/>
      </rPr>
      <t>pārskata perioda peļņas/zaudējumu attiecība pret vidējo kapitālu un rezervēm.</t>
    </r>
  </si>
  <si>
    <r>
      <t>2</t>
    </r>
    <r>
      <rPr>
        <sz val="8"/>
        <rFont val="Times New Roman"/>
        <family val="1"/>
      </rPr>
      <t xml:space="preserve"> Anualizētas pārskata perioda peļņas/zaudējumu attiecība pret vidējiem aktīviem.</t>
    </r>
  </si>
  <si>
    <r>
      <t>Kapitāla atdeve (ROE)</t>
    </r>
    <r>
      <rPr>
        <vertAlign val="superscript"/>
        <sz val="9"/>
        <rFont val="Times New Roman"/>
        <family val="1"/>
      </rPr>
      <t>1</t>
    </r>
  </si>
  <si>
    <r>
      <t>Aktīvu atdeve (ROA)</t>
    </r>
    <r>
      <rPr>
        <vertAlign val="superscript"/>
        <sz val="9"/>
        <rFont val="Times New Roman"/>
        <family val="1"/>
      </rPr>
      <t>2</t>
    </r>
  </si>
  <si>
    <t>Izdevumi uzkrājumiem nedrošiem parādiem (neto)</t>
  </si>
  <si>
    <t xml:space="preserve">Kredīti (bez uzkrājumiem) </t>
  </si>
  <si>
    <t>Kredīti kopā</t>
  </si>
  <si>
    <t>Saistības pret Latvijas MFI</t>
  </si>
  <si>
    <t xml:space="preserve">Zaudējumi no ārvalstu valūtu pirkšanas un pārdošanas </t>
  </si>
  <si>
    <t>Procentu ienākumi no prasībām pret MFI</t>
  </si>
  <si>
    <t>Procentu izdevumi par saistībām pret MFI</t>
  </si>
  <si>
    <t>Prasības pret Latvijas MFI</t>
  </si>
  <si>
    <t>Pārējie procentu izdevumi</t>
  </si>
  <si>
    <t>Kredītportfeļa kvalitāte</t>
  </si>
  <si>
    <t>* Datu avots: Latvijas Banka</t>
  </si>
  <si>
    <t>1. pielikums*</t>
  </si>
  <si>
    <t>Kredītu termiņstruktūra*</t>
  </si>
  <si>
    <t>Noguldījumu termiņstruktūra*</t>
  </si>
  <si>
    <t>4. pielikums*</t>
  </si>
  <si>
    <t>31.12.11.</t>
  </si>
  <si>
    <t>31.03.12.</t>
  </si>
  <si>
    <t>30.06.12.</t>
  </si>
  <si>
    <t>30.09.12.</t>
  </si>
  <si>
    <t>31.12.12.</t>
  </si>
  <si>
    <t>31.12.10.</t>
  </si>
  <si>
    <t>31.03.11.</t>
  </si>
  <si>
    <t>30.09.11.</t>
  </si>
  <si>
    <t>30.06.11.</t>
  </si>
  <si>
    <t>Cash</t>
  </si>
  <si>
    <t>Claims on the Bank of Latvia</t>
  </si>
  <si>
    <t>Claims on Latvian MFIs</t>
  </si>
  <si>
    <t xml:space="preserve">Loans </t>
  </si>
  <si>
    <t>Fixed assets</t>
  </si>
  <si>
    <t>Other assets</t>
  </si>
  <si>
    <t>Prepayments and accrued income</t>
  </si>
  <si>
    <t>Intangible assets</t>
  </si>
  <si>
    <t>Total assets</t>
  </si>
  <si>
    <t>Liabilities to MFIs in Latvia</t>
  </si>
  <si>
    <t>Member's deposits</t>
  </si>
  <si>
    <t>by local governments</t>
  </si>
  <si>
    <t>by private persons</t>
  </si>
  <si>
    <t>by non-profit institutions servicing private persons</t>
  </si>
  <si>
    <t>Other liabilities</t>
  </si>
  <si>
    <t>Deferred income and accrued expense</t>
  </si>
  <si>
    <t>Provisions for debts and liabilities</t>
  </si>
  <si>
    <t>Specific provisions for bad and doubtful debts</t>
  </si>
  <si>
    <t>Other</t>
  </si>
  <si>
    <t>Equity</t>
  </si>
  <si>
    <t>Paid-up capital</t>
  </si>
  <si>
    <t>Share premium</t>
  </si>
  <si>
    <t>Reserve capital</t>
  </si>
  <si>
    <t>Retained profit/loss of previous years</t>
  </si>
  <si>
    <t>Retained profit/loss of the reporting year</t>
  </si>
  <si>
    <t>Total liabilities</t>
  </si>
  <si>
    <t>* Data source: Bank of Latvia</t>
  </si>
  <si>
    <t>Pozīcijas</t>
  </si>
  <si>
    <t>% no kredītportfeļa</t>
  </si>
  <si>
    <t>Standart loans</t>
  </si>
  <si>
    <t>Close-watch loans</t>
  </si>
  <si>
    <t>Substandart</t>
  </si>
  <si>
    <t>Doubtful</t>
  </si>
  <si>
    <t>Lost</t>
  </si>
  <si>
    <t>Total</t>
  </si>
  <si>
    <t>Specific provisions for claims on non-banks</t>
  </si>
  <si>
    <t>Loans (net)</t>
  </si>
  <si>
    <t>Speciālie uzkrājumi prasībām pret nebankām</t>
  </si>
  <si>
    <t>Loans</t>
  </si>
  <si>
    <t>On demand</t>
  </si>
  <si>
    <t>Short-term (up to 1 year)</t>
  </si>
  <si>
    <t>Medium-term (1 to 5 years)</t>
  </si>
  <si>
    <t>Long-term (over 5 years)</t>
  </si>
  <si>
    <t>Deposits</t>
  </si>
  <si>
    <t>% of loan portfolio</t>
  </si>
  <si>
    <t>Interest income</t>
  </si>
  <si>
    <t>Interest income from claims on MFIs</t>
  </si>
  <si>
    <t xml:space="preserve">Interest income from loans </t>
  </si>
  <si>
    <t>Interest expense</t>
  </si>
  <si>
    <t>Interest expense on liabilities to MFIs</t>
  </si>
  <si>
    <t>Interest expense on deposits</t>
  </si>
  <si>
    <t>Net interest income</t>
  </si>
  <si>
    <t>Profit/loss from purchasing/sale of foreign currencies</t>
  </si>
  <si>
    <t>Profit/loss from revaluation of foreign currencies</t>
  </si>
  <si>
    <t>Other ordinary income</t>
  </si>
  <si>
    <t>Other ordinary expense</t>
  </si>
  <si>
    <t>Gains/losses from financial activities</t>
  </si>
  <si>
    <t>Administrative expenses</t>
  </si>
  <si>
    <t>Remuneration of the Board and the Executive Board</t>
  </si>
  <si>
    <t>Remuneration of the staff</t>
  </si>
  <si>
    <t xml:space="preserve">Amortisation of intangible assets, depreciation and disposal of fixed assets </t>
  </si>
  <si>
    <t>Bad and doubtful debts expense (net)</t>
  </si>
  <si>
    <t>Profit/loss before tax</t>
  </si>
  <si>
    <t>Tax</t>
  </si>
  <si>
    <t>Retained profit of the reporting year</t>
  </si>
  <si>
    <r>
      <t>Return on Equity (ROE)</t>
    </r>
    <r>
      <rPr>
        <vertAlign val="superscript"/>
        <sz val="9"/>
        <rFont val="Times New Roman"/>
        <family val="1"/>
      </rPr>
      <t>1</t>
    </r>
  </si>
  <si>
    <r>
      <t>Return on assets (ROA)</t>
    </r>
    <r>
      <rPr>
        <vertAlign val="superscript"/>
        <sz val="9"/>
        <rFont val="Times New Roman"/>
        <family val="1"/>
      </rPr>
      <t>2</t>
    </r>
  </si>
  <si>
    <r>
      <t xml:space="preserve">1 </t>
    </r>
    <r>
      <rPr>
        <sz val="8"/>
        <rFont val="Times New Roman"/>
        <family val="1"/>
      </rPr>
      <t xml:space="preserve">Annualised profit/loss for the reporting period over average equity </t>
    </r>
  </si>
  <si>
    <r>
      <t>2</t>
    </r>
    <r>
      <rPr>
        <sz val="8"/>
        <rFont val="Times New Roman"/>
        <family val="1"/>
      </rPr>
      <t xml:space="preserve"> Annualised profit/loss for the reporting period over average assets </t>
    </r>
  </si>
  <si>
    <t>31.03.13.</t>
  </si>
  <si>
    <t xml:space="preserve">Ienākumu pozīcija % no ienākumiem </t>
  </si>
  <si>
    <t>Izdevumu pozīcija % no izdevumiem</t>
  </si>
  <si>
    <t>Ienākumi kopā</t>
  </si>
  <si>
    <t>Izdevumi kopā</t>
  </si>
  <si>
    <t>Other interest income</t>
  </si>
  <si>
    <t>Profit from purchasing/sale of foreign currencies</t>
  </si>
  <si>
    <t>Profit from revaluation of foreign currencies</t>
  </si>
  <si>
    <t>Income from a decrease in provisions</t>
  </si>
  <si>
    <t>Total Income</t>
  </si>
  <si>
    <t>Interest expenses</t>
  </si>
  <si>
    <t>Loss from purchasing/sale of foreign currencies</t>
  </si>
  <si>
    <t>Interest expenses on liabilities to MFIs</t>
  </si>
  <si>
    <t>Interest expenses on deposits</t>
  </si>
  <si>
    <t>Other interest expenses</t>
  </si>
  <si>
    <t>Deficit arising from revaluation of foreign currencies</t>
  </si>
  <si>
    <t>Taxes</t>
  </si>
  <si>
    <t xml:space="preserve">Total Expenses </t>
  </si>
  <si>
    <t>Darbības rādītāji (%)</t>
  </si>
  <si>
    <t>Performance indicators (%)</t>
  </si>
  <si>
    <t>Aktīvu pozīcija % no aktīviem</t>
  </si>
  <si>
    <t>Pasīvu pozīcija % no pasīviem</t>
  </si>
  <si>
    <t>Vispārējo risku rezerve</t>
  </si>
  <si>
    <t>General risk reserve</t>
  </si>
  <si>
    <t>30.06.13.</t>
  </si>
  <si>
    <r>
      <t xml:space="preserve">Krājaizdevu sabiedrību bilances kopsavilkums (tūkst. 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</rPr>
      <t>)</t>
    </r>
  </si>
  <si>
    <t>Assets and Liabilities of Credit Unions (in thousand of euro)</t>
  </si>
  <si>
    <r>
      <t xml:space="preserve">Krājaizdevu sabiedrību aktīvu un pasīvu posteņu analīze (tūkst. 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</rPr>
      <t>)</t>
    </r>
  </si>
  <si>
    <t>Analysis of Asset and Liabilities of Credit Unions (in thousand of euro)</t>
  </si>
  <si>
    <r>
      <t xml:space="preserve">Krājaizdevu sabiedrību peļņas vai zaudējumu aprēķins* un darbības rādītāji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</si>
  <si>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Profit/Loss Account* and Performance Indicators of Credit Unions (in thousand of euro)</t>
  </si>
  <si>
    <r>
      <t xml:space="preserve">Krājaizdevu sabiedrību ienākumi un izdevumi             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</si>
  <si>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Income and Expenses of Credit Unions                           (in thousand of euro)</t>
  </si>
  <si>
    <t>30.09.13.</t>
  </si>
  <si>
    <t>Privāto nefinanšu sabiedrību</t>
  </si>
  <si>
    <t>by private non-financial companies</t>
  </si>
  <si>
    <t>Items</t>
  </si>
  <si>
    <t>Assets/Total Assets (%)</t>
  </si>
  <si>
    <t>Liabilities/Total Liabilities (%)</t>
  </si>
  <si>
    <t>Annex 1*</t>
  </si>
  <si>
    <t>Annex 2</t>
  </si>
  <si>
    <t>Loans by maturity*</t>
  </si>
  <si>
    <t>Deposits by maturity*</t>
  </si>
  <si>
    <t>Quality of Loan Portfolio</t>
  </si>
  <si>
    <t>Speciālie uzkrājumi prasībām pret nebankām/kredīti kopā</t>
  </si>
  <si>
    <t>Specific provisions for claims on non-banks/total loans</t>
  </si>
  <si>
    <t>Annex 3</t>
  </si>
  <si>
    <t xml:space="preserve">Fees and commissions and other similar income </t>
  </si>
  <si>
    <t xml:space="preserve">Fees and commissions and other similar expenses </t>
  </si>
  <si>
    <t>Bad and doubtful debts expenses</t>
  </si>
  <si>
    <t xml:space="preserve">Fees and commission and other similar income </t>
  </si>
  <si>
    <t>Other expenses</t>
  </si>
  <si>
    <t>Other income</t>
  </si>
  <si>
    <t>Expenses/Total Expenses (%)</t>
  </si>
  <si>
    <t>Income/Total Income (%)</t>
  </si>
  <si>
    <t xml:space="preserve">Pozīcijas </t>
  </si>
  <si>
    <t>Annex 4*</t>
  </si>
  <si>
    <t>31.12.13.</t>
  </si>
  <si>
    <t>31.03.14.</t>
  </si>
  <si>
    <r>
      <t>Capital adequacy</t>
    </r>
    <r>
      <rPr>
        <vertAlign val="superscript"/>
        <sz val="9"/>
        <rFont val="Times New Roman"/>
        <family val="1"/>
        <charset val="186"/>
      </rPr>
      <t>3**</t>
    </r>
  </si>
  <si>
    <t>**Ar 01.01.2014. precizēta rādītāja aprēķina metodika.</t>
  </si>
  <si>
    <r>
      <t>Kapitāla pietiekamība</t>
    </r>
    <r>
      <rPr>
        <vertAlign val="superscript"/>
        <sz val="9"/>
        <rFont val="Times New Roman"/>
        <family val="1"/>
        <charset val="186"/>
      </rPr>
      <t>3**</t>
    </r>
  </si>
  <si>
    <t>**Specified the methodology for calculating the indicator as from 01.01.2014.</t>
  </si>
  <si>
    <t>30.06.14.</t>
  </si>
  <si>
    <r>
      <t>3</t>
    </r>
    <r>
      <rPr>
        <sz val="8"/>
        <rFont val="Times New Roman"/>
        <family val="1"/>
      </rPr>
      <t xml:space="preserve"> Kapitāla un rezervju kopsummas attiecība pret kopējiem aktīviem, kas samazināti par uzkrājumiem.</t>
    </r>
  </si>
  <si>
    <r>
      <t>3</t>
    </r>
    <r>
      <rPr>
        <sz val="8"/>
        <rFont val="Times New Roman"/>
        <family val="1"/>
      </rPr>
      <t xml:space="preserve">Total capital and reserves versus total assets reduceed by provisions </t>
    </r>
  </si>
  <si>
    <t>5. pielikums/Annex 5</t>
  </si>
  <si>
    <t>1.</t>
  </si>
  <si>
    <t>AlfaBeta</t>
  </si>
  <si>
    <t>2.</t>
  </si>
  <si>
    <t>Allažu saime</t>
  </si>
  <si>
    <t>3.</t>
  </si>
  <si>
    <t>Avots 37</t>
  </si>
  <si>
    <t>4.</t>
  </si>
  <si>
    <t>Cēsu Kooperatīvā krājaizdevu sabiedrība</t>
  </si>
  <si>
    <t>5.</t>
  </si>
  <si>
    <t>Dzelzsceļnieks KS</t>
  </si>
  <si>
    <t>6.</t>
  </si>
  <si>
    <t>Dzēse pluss</t>
  </si>
  <si>
    <t>7.</t>
  </si>
  <si>
    <t>Hanzas Kooperatīvā krājaizdevu sabiedrība</t>
  </si>
  <si>
    <t>8.</t>
  </si>
  <si>
    <t>Kandavas novada Kooperatīvā krājaizdevu sabiedrība</t>
  </si>
  <si>
    <t>9.</t>
  </si>
  <si>
    <t>Kauguru Kooperatīvā krājaizdevu sabiedrība</t>
  </si>
  <si>
    <t>10.</t>
  </si>
  <si>
    <t>Ķekavas novada kooperatīvā krājaizdevu sabiedrība</t>
  </si>
  <si>
    <t>11.</t>
  </si>
  <si>
    <t>LABA Kooperatīvā Krājaizdevu sabiedrība</t>
  </si>
  <si>
    <t>12.</t>
  </si>
  <si>
    <t>LAKRS KS</t>
  </si>
  <si>
    <t>13.</t>
  </si>
  <si>
    <t>Latvijas tirdzniecības flotes jūrnieku arodbiedrību KKS Jūrnieku forums</t>
  </si>
  <si>
    <t>14.</t>
  </si>
  <si>
    <t>Latvijas veselības un sociālās aprūpes darbinieku kooperatīvā krājaizdevu sabiedrība</t>
  </si>
  <si>
    <t>15.</t>
  </si>
  <si>
    <t>Lielvārdes Kooperatīvā krājaizdevu sabiedrība</t>
  </si>
  <si>
    <t>16.</t>
  </si>
  <si>
    <t>Līgatnes Druva</t>
  </si>
  <si>
    <t>17.</t>
  </si>
  <si>
    <t>Nīgrande</t>
  </si>
  <si>
    <t>18.</t>
  </si>
  <si>
    <t>Nītaures Kooperatīvā krājaizdevu sabiedrība</t>
  </si>
  <si>
    <t>19.</t>
  </si>
  <si>
    <t>Pūņu Kooperatīvā krājaizdevu sabiedrība</t>
  </si>
  <si>
    <t>20.</t>
  </si>
  <si>
    <t>Pūres Kooperatīvā krājaizdevu sabiedrība</t>
  </si>
  <si>
    <t>21.</t>
  </si>
  <si>
    <t>Rucavas krājaizdevu sabiedrība</t>
  </si>
  <si>
    <t>22.</t>
  </si>
  <si>
    <t>Rūjienas Kooperatīvā krājaizdevu sabiedrība</t>
  </si>
  <si>
    <t>23.</t>
  </si>
  <si>
    <t>Rundāles Kooperatīvā krājaizdevu sabiedrība</t>
  </si>
  <si>
    <t>24.</t>
  </si>
  <si>
    <t>Salas Kooperatīvā krājaizdevu sabiedrība</t>
  </si>
  <si>
    <t>25.</t>
  </si>
  <si>
    <t>Skolu krājaizdevu sabiedrība</t>
  </si>
  <si>
    <t>26.</t>
  </si>
  <si>
    <t>Straupes Kooperatīvā krājaizdevu sabiedrība</t>
  </si>
  <si>
    <t>27.</t>
  </si>
  <si>
    <t>Šķilbēni</t>
  </si>
  <si>
    <t>28.</t>
  </si>
  <si>
    <t>Taurenes Kooperatīvā krājaizdevu sabiedrība</t>
  </si>
  <si>
    <t>29.</t>
  </si>
  <si>
    <t>Tirzas Kooperatīvā krājaizdevu sabiedrība</t>
  </si>
  <si>
    <t>30.</t>
  </si>
  <si>
    <t>Vecpiebalgas Kooperatīvā krājaizdevu sabiedrība</t>
  </si>
  <si>
    <t>31.</t>
  </si>
  <si>
    <t>Veselavas Kooperatīvā krājaizdevu sabiedrība</t>
  </si>
  <si>
    <t>32.</t>
  </si>
  <si>
    <t>Zosēnu Kooperatīvā krājaizdevu sabiedrība</t>
  </si>
  <si>
    <t>30.09.14.</t>
  </si>
  <si>
    <t>31.12.14.</t>
  </si>
  <si>
    <t>31.03.15.</t>
  </si>
  <si>
    <t>30.06.15.</t>
  </si>
  <si>
    <t>30.09.15.</t>
  </si>
  <si>
    <t>Latvijas lauksaimnieku krājaizdevu sabiedrība KKS</t>
  </si>
  <si>
    <t>33.</t>
  </si>
  <si>
    <t>34.</t>
  </si>
  <si>
    <t>Rīgas kooperatīvā krājaizdevu sabiedrība</t>
  </si>
  <si>
    <t>31.12.15.</t>
  </si>
  <si>
    <t>2015. gada 31. decembrī darbojošos kooperatīvo krājaizdevu sabiedrību (KKS) saraksts/ List of Cooperative Savings and Loan Associations Operating on 31 December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</si>
</sst>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;#,##0.0;0.0"/>
  </numFmts>
  <fonts count="30">
    <font>
      <sz val="10"/>
      <name val="Teutonica Baltic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eutonica Baltic"/>
      <charset val="186"/>
    </font>
    <font>
      <sz val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vertAlign val="superscript"/>
      <sz val="9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Times New Roman"/>
      <family val="1"/>
      <charset val="186"/>
    </font>
    <font>
      <sz val="9"/>
      <color indexed="63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63"/>
      <name val="Times New Roman"/>
      <family val="1"/>
      <charset val="186"/>
    </font>
    <font>
      <sz val="12"/>
      <color indexed="8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23" fillId="0" borderId="0"/>
    <xf numFmtId="0" fontId="24" fillId="0" borderId="0"/>
  </cellStyleXfs>
  <cellXfs count="200">
    <xf numFmtId="0" fontId="0" fillId="0" borderId="0" xfId="0"/>
    <xf numFmtId="0" fontId="7" fillId="0" borderId="0" xfId="0" applyFont="1" applyAlignment="1"/>
    <xf numFmtId="0" fontId="8" fillId="0" borderId="0" xfId="0" applyFont="1" applyAlignment="1"/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Fill="1" applyAlignment="1"/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Alignment="1"/>
    <xf numFmtId="0" fontId="8" fillId="0" borderId="0" xfId="0" applyFont="1" applyFill="1" applyAlignment="1"/>
    <xf numFmtId="0" fontId="8" fillId="0" borderId="4" xfId="0" applyFont="1" applyBorder="1" applyAlignment="1"/>
    <xf numFmtId="165" fontId="8" fillId="0" borderId="4" xfId="0" applyNumberFormat="1" applyFont="1" applyBorder="1" applyAlignment="1">
      <alignment horizontal="right"/>
    </xf>
    <xf numFmtId="165" fontId="8" fillId="0" borderId="4" xfId="0" applyNumberFormat="1" applyFont="1" applyBorder="1" applyAlignment="1"/>
    <xf numFmtId="0" fontId="9" fillId="2" borderId="4" xfId="0" applyFont="1" applyFill="1" applyBorder="1" applyAlignment="1"/>
    <xf numFmtId="165" fontId="9" fillId="2" borderId="4" xfId="0" applyNumberFormat="1" applyFont="1" applyFill="1" applyBorder="1" applyAlignment="1"/>
    <xf numFmtId="0" fontId="9" fillId="0" borderId="4" xfId="0" applyFont="1" applyFill="1" applyBorder="1" applyAlignment="1"/>
    <xf numFmtId="165" fontId="8" fillId="0" borderId="4" xfId="0" applyNumberFormat="1" applyFont="1" applyFill="1" applyBorder="1" applyAlignment="1"/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1" applyFont="1" applyBorder="1" applyAlignment="1">
      <alignment vertical="center"/>
    </xf>
    <xf numFmtId="0" fontId="11" fillId="0" borderId="0" xfId="0" applyFont="1"/>
    <xf numFmtId="164" fontId="8" fillId="0" borderId="4" xfId="0" applyNumberFormat="1" applyFont="1" applyFill="1" applyBorder="1" applyAlignment="1"/>
    <xf numFmtId="0" fontId="5" fillId="0" borderId="0" xfId="1" applyFont="1" applyBorder="1" applyAlignment="1">
      <alignment horizontal="left" vertical="center" wrapText="1"/>
    </xf>
    <xf numFmtId="0" fontId="7" fillId="0" borderId="0" xfId="0" applyFont="1" applyBorder="1" applyAlignment="1"/>
    <xf numFmtId="165" fontId="8" fillId="0" borderId="5" xfId="0" applyNumberFormat="1" applyFont="1" applyBorder="1" applyAlignment="1"/>
    <xf numFmtId="0" fontId="8" fillId="3" borderId="4" xfId="0" applyFont="1" applyFill="1" applyBorder="1" applyAlignment="1"/>
    <xf numFmtId="0" fontId="6" fillId="0" borderId="0" xfId="0" applyFont="1" applyBorder="1" applyAlignment="1">
      <alignment horizontal="center" vertical="center"/>
    </xf>
    <xf numFmtId="164" fontId="8" fillId="0" borderId="4" xfId="0" applyNumberFormat="1" applyFont="1" applyBorder="1" applyAlignment="1"/>
    <xf numFmtId="0" fontId="9" fillId="2" borderId="4" xfId="0" applyFont="1" applyFill="1" applyBorder="1" applyAlignment="1">
      <alignment vertical="center"/>
    </xf>
    <xf numFmtId="164" fontId="9" fillId="2" borderId="4" xfId="0" applyNumberFormat="1" applyFont="1" applyFill="1" applyBorder="1" applyAlignment="1"/>
    <xf numFmtId="0" fontId="6" fillId="0" borderId="0" xfId="0" applyFont="1" applyBorder="1" applyAlignment="1">
      <alignment vertical="top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left" vertical="top"/>
    </xf>
    <xf numFmtId="3" fontId="8" fillId="0" borderId="4" xfId="0" applyNumberFormat="1" applyFont="1" applyFill="1" applyBorder="1" applyAlignment="1"/>
    <xf numFmtId="3" fontId="9" fillId="2" borderId="4" xfId="0" applyNumberFormat="1" applyFont="1" applyFill="1" applyBorder="1" applyAlignment="1"/>
    <xf numFmtId="3" fontId="8" fillId="0" borderId="4" xfId="0" applyNumberFormat="1" applyFont="1" applyBorder="1" applyAlignment="1"/>
    <xf numFmtId="3" fontId="8" fillId="0" borderId="4" xfId="0" applyNumberFormat="1" applyFont="1" applyFill="1" applyBorder="1"/>
    <xf numFmtId="3" fontId="8" fillId="3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/>
    </xf>
    <xf numFmtId="3" fontId="8" fillId="0" borderId="4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8" fillId="0" borderId="2" xfId="0" applyNumberFormat="1" applyFont="1" applyBorder="1" applyAlignment="1"/>
    <xf numFmtId="3" fontId="8" fillId="0" borderId="0" xfId="0" applyNumberFormat="1" applyFont="1" applyAlignment="1"/>
    <xf numFmtId="3" fontId="5" fillId="0" borderId="0" xfId="1" applyNumberFormat="1" applyFont="1" applyBorder="1" applyAlignment="1">
      <alignment horizontal="left" vertical="center"/>
    </xf>
    <xf numFmtId="3" fontId="9" fillId="2" borderId="6" xfId="0" applyNumberFormat="1" applyFont="1" applyFill="1" applyBorder="1" applyAlignment="1"/>
    <xf numFmtId="3" fontId="5" fillId="0" borderId="0" xfId="1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4" fontId="14" fillId="0" borderId="4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right"/>
    </xf>
    <xf numFmtId="3" fontId="9" fillId="2" borderId="4" xfId="0" applyNumberFormat="1" applyFont="1" applyFill="1" applyBorder="1" applyAlignment="1">
      <alignment horizontal="right"/>
    </xf>
    <xf numFmtId="3" fontId="8" fillId="0" borderId="4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9" fillId="2" borderId="6" xfId="0" applyFont="1" applyFill="1" applyBorder="1" applyAlignment="1"/>
    <xf numFmtId="3" fontId="8" fillId="0" borderId="8" xfId="0" applyNumberFormat="1" applyFont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8" fillId="0" borderId="8" xfId="1" applyNumberFormat="1" applyFont="1" applyBorder="1" applyAlignment="1">
      <alignment horizontal="right" vertical="center"/>
    </xf>
    <xf numFmtId="3" fontId="8" fillId="0" borderId="8" xfId="0" applyNumberFormat="1" applyFont="1" applyFill="1" applyBorder="1" applyAlignment="1">
      <alignment horizontal="right"/>
    </xf>
    <xf numFmtId="0" fontId="8" fillId="0" borderId="4" xfId="1" applyFont="1" applyFill="1" applyBorder="1" applyAlignment="1">
      <alignment vertical="center"/>
    </xf>
    <xf numFmtId="0" fontId="8" fillId="0" borderId="4" xfId="0" applyFont="1" applyBorder="1"/>
    <xf numFmtId="0" fontId="8" fillId="4" borderId="4" xfId="0" applyFont="1" applyFill="1" applyBorder="1" applyAlignment="1"/>
    <xf numFmtId="0" fontId="8" fillId="4" borderId="6" xfId="0" applyFont="1" applyFill="1" applyBorder="1" applyAlignment="1"/>
    <xf numFmtId="0" fontId="8" fillId="4" borderId="6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3" fontId="9" fillId="0" borderId="4" xfId="0" applyNumberFormat="1" applyFont="1" applyFill="1" applyBorder="1" applyAlignment="1"/>
    <xf numFmtId="0" fontId="9" fillId="5" borderId="6" xfId="0" applyFont="1" applyFill="1" applyBorder="1" applyAlignment="1">
      <alignment vertical="center"/>
    </xf>
    <xf numFmtId="0" fontId="9" fillId="5" borderId="7" xfId="0" applyFont="1" applyFill="1" applyBorder="1" applyAlignment="1">
      <alignment vertical="center"/>
    </xf>
    <xf numFmtId="165" fontId="8" fillId="0" borderId="4" xfId="0" applyNumberFormat="1" applyFont="1" applyFill="1" applyBorder="1"/>
    <xf numFmtId="0" fontId="9" fillId="5" borderId="4" xfId="0" applyFont="1" applyFill="1" applyBorder="1" applyAlignment="1">
      <alignment vertical="center"/>
    </xf>
    <xf numFmtId="0" fontId="14" fillId="5" borderId="6" xfId="0" applyFont="1" applyFill="1" applyBorder="1" applyAlignment="1"/>
    <xf numFmtId="0" fontId="14" fillId="5" borderId="7" xfId="0" applyFont="1" applyFill="1" applyBorder="1" applyAlignment="1"/>
    <xf numFmtId="0" fontId="14" fillId="5" borderId="8" xfId="0" applyFont="1" applyFill="1" applyBorder="1" applyAlignment="1"/>
    <xf numFmtId="0" fontId="8" fillId="0" borderId="9" xfId="0" applyFont="1" applyBorder="1" applyAlignment="1"/>
    <xf numFmtId="0" fontId="8" fillId="0" borderId="2" xfId="0" applyFont="1" applyBorder="1" applyAlignment="1"/>
    <xf numFmtId="0" fontId="8" fillId="0" borderId="5" xfId="0" applyFont="1" applyBorder="1" applyAlignment="1"/>
    <xf numFmtId="0" fontId="14" fillId="0" borderId="8" xfId="0" applyFont="1" applyBorder="1" applyAlignment="1">
      <alignment horizontal="left" vertical="center"/>
    </xf>
    <xf numFmtId="0" fontId="9" fillId="4" borderId="4" xfId="0" applyFont="1" applyFill="1" applyBorder="1" applyAlignment="1"/>
    <xf numFmtId="0" fontId="9" fillId="4" borderId="6" xfId="0" applyFont="1" applyFill="1" applyBorder="1" applyAlignment="1"/>
    <xf numFmtId="0" fontId="8" fillId="4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7" fillId="0" borderId="0" xfId="0" applyFont="1" applyAlignment="1">
      <alignment horizontal="center" vertical="center"/>
    </xf>
    <xf numFmtId="3" fontId="8" fillId="3" borderId="4" xfId="0" applyNumberFormat="1" applyFont="1" applyFill="1" applyBorder="1" applyAlignment="1"/>
    <xf numFmtId="0" fontId="9" fillId="5" borderId="8" xfId="0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top"/>
    </xf>
    <xf numFmtId="0" fontId="9" fillId="0" borderId="4" xfId="0" applyFont="1" applyFill="1" applyBorder="1" applyAlignment="1">
      <alignment vertical="center"/>
    </xf>
    <xf numFmtId="1" fontId="8" fillId="0" borderId="4" xfId="0" applyNumberFormat="1" applyFont="1" applyBorder="1" applyAlignment="1">
      <alignment horizontal="left" wrapText="1"/>
    </xf>
    <xf numFmtId="0" fontId="8" fillId="5" borderId="4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vertical="center" wrapText="1"/>
    </xf>
    <xf numFmtId="3" fontId="19" fillId="0" borderId="4" xfId="0" applyNumberFormat="1" applyFont="1" applyFill="1" applyBorder="1" applyAlignment="1">
      <alignment vertical="center"/>
    </xf>
    <xf numFmtId="3" fontId="19" fillId="0" borderId="4" xfId="0" applyNumberFormat="1" applyFont="1" applyBorder="1" applyAlignment="1">
      <alignment vertical="center"/>
    </xf>
    <xf numFmtId="3" fontId="19" fillId="0" borderId="4" xfId="0" applyNumberFormat="1" applyFont="1" applyBorder="1" applyAlignment="1">
      <alignment horizontal="right" vertical="center"/>
    </xf>
    <xf numFmtId="3" fontId="19" fillId="0" borderId="4" xfId="0" applyNumberFormat="1" applyFont="1" applyBorder="1" applyAlignment="1">
      <alignment horizontal="right" vertical="center" wrapText="1"/>
    </xf>
    <xf numFmtId="3" fontId="19" fillId="0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 vertical="center"/>
    </xf>
    <xf numFmtId="165" fontId="8" fillId="0" borderId="4" xfId="0" applyNumberFormat="1" applyFont="1" applyBorder="1" applyAlignment="1">
      <alignment horizontal="right" wrapText="1"/>
    </xf>
    <xf numFmtId="165" fontId="8" fillId="0" borderId="4" xfId="0" applyNumberFormat="1" applyFont="1" applyBorder="1" applyAlignment="1">
      <alignment horizontal="right" vertical="center"/>
    </xf>
    <xf numFmtId="0" fontId="8" fillId="4" borderId="4" xfId="0" applyFont="1" applyFill="1" applyBorder="1" applyAlignment="1">
      <alignment wrapText="1"/>
    </xf>
    <xf numFmtId="0" fontId="8" fillId="4" borderId="4" xfId="0" applyFont="1" applyFill="1" applyBorder="1" applyAlignment="1">
      <alignment horizontal="left" wrapText="1"/>
    </xf>
    <xf numFmtId="0" fontId="9" fillId="5" borderId="6" xfId="0" applyFont="1" applyFill="1" applyBorder="1" applyAlignment="1"/>
    <xf numFmtId="0" fontId="9" fillId="5" borderId="7" xfId="0" applyFont="1" applyFill="1" applyBorder="1" applyAlignment="1"/>
    <xf numFmtId="0" fontId="8" fillId="0" borderId="0" xfId="0" applyFont="1" applyAlignment="1">
      <alignment horizontal="left" vertical="center" wrapText="1"/>
    </xf>
    <xf numFmtId="0" fontId="8" fillId="0" borderId="9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/>
    </xf>
    <xf numFmtId="0" fontId="9" fillId="5" borderId="10" xfId="0" applyFont="1" applyFill="1" applyBorder="1" applyAlignment="1">
      <alignment vertical="center"/>
    </xf>
    <xf numFmtId="0" fontId="9" fillId="5" borderId="11" xfId="0" applyFont="1" applyFill="1" applyBorder="1" applyAlignment="1">
      <alignment vertical="center"/>
    </xf>
    <xf numFmtId="0" fontId="14" fillId="5" borderId="10" xfId="0" applyFont="1" applyFill="1" applyBorder="1" applyAlignment="1">
      <alignment vertical="center"/>
    </xf>
    <xf numFmtId="0" fontId="14" fillId="5" borderId="11" xfId="0" applyFont="1" applyFill="1" applyBorder="1" applyAlignment="1">
      <alignment vertical="center"/>
    </xf>
    <xf numFmtId="0" fontId="9" fillId="5" borderId="4" xfId="0" applyFont="1" applyFill="1" applyBorder="1" applyAlignment="1"/>
    <xf numFmtId="164" fontId="9" fillId="5" borderId="4" xfId="0" applyNumberFormat="1" applyFont="1" applyFill="1" applyBorder="1" applyAlignment="1"/>
    <xf numFmtId="164" fontId="9" fillId="5" borderId="5" xfId="0" applyNumberFormat="1" applyFont="1" applyFill="1" applyBorder="1" applyAlignment="1"/>
    <xf numFmtId="165" fontId="9" fillId="2" borderId="4" xfId="0" applyNumberFormat="1" applyFont="1" applyFill="1" applyBorder="1" applyAlignment="1">
      <alignment horizontal="right"/>
    </xf>
    <xf numFmtId="165" fontId="8" fillId="0" borderId="8" xfId="0" applyNumberFormat="1" applyFont="1" applyBorder="1" applyAlignment="1">
      <alignment horizontal="right"/>
    </xf>
    <xf numFmtId="165" fontId="9" fillId="2" borderId="8" xfId="0" applyNumberFormat="1" applyFont="1" applyFill="1" applyBorder="1" applyAlignment="1">
      <alignment horizontal="right"/>
    </xf>
    <xf numFmtId="165" fontId="8" fillId="0" borderId="4" xfId="0" applyNumberFormat="1" applyFont="1" applyFill="1" applyBorder="1" applyAlignment="1">
      <alignment horizontal="right"/>
    </xf>
    <xf numFmtId="165" fontId="7" fillId="0" borderId="0" xfId="0" applyNumberFormat="1" applyFont="1" applyAlignment="1">
      <alignment vertical="center"/>
    </xf>
    <xf numFmtId="0" fontId="9" fillId="0" borderId="6" xfId="0" applyFont="1" applyFill="1" applyBorder="1" applyAlignment="1"/>
    <xf numFmtId="0" fontId="9" fillId="0" borderId="7" xfId="0" applyFont="1" applyFill="1" applyBorder="1" applyAlignment="1"/>
    <xf numFmtId="0" fontId="9" fillId="0" borderId="8" xfId="0" applyFont="1" applyFill="1" applyBorder="1" applyAlignment="1"/>
    <xf numFmtId="0" fontId="14" fillId="5" borderId="6" xfId="0" applyFont="1" applyFill="1" applyBorder="1" applyAlignment="1">
      <alignment vertical="center" wrapText="1"/>
    </xf>
    <xf numFmtId="0" fontId="14" fillId="5" borderId="7" xfId="0" applyFont="1" applyFill="1" applyBorder="1" applyAlignment="1">
      <alignment vertical="center" wrapText="1"/>
    </xf>
    <xf numFmtId="0" fontId="14" fillId="5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4" borderId="9" xfId="0" applyFont="1" applyFill="1" applyBorder="1" applyAlignment="1"/>
    <xf numFmtId="0" fontId="8" fillId="4" borderId="2" xfId="0" applyFont="1" applyFill="1" applyBorder="1" applyAlignment="1"/>
    <xf numFmtId="0" fontId="8" fillId="4" borderId="5" xfId="0" applyFont="1" applyFill="1" applyBorder="1" applyAlignment="1"/>
    <xf numFmtId="165" fontId="8" fillId="0" borderId="4" xfId="0" applyNumberFormat="1" applyFont="1" applyFill="1" applyBorder="1" applyAlignment="1">
      <alignment horizontal="right" wrapText="1"/>
    </xf>
    <xf numFmtId="165" fontId="8" fillId="0" borderId="4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165" fontId="8" fillId="0" borderId="8" xfId="0" applyNumberFormat="1" applyFont="1" applyFill="1" applyBorder="1" applyAlignment="1">
      <alignment horizontal="right"/>
    </xf>
    <xf numFmtId="0" fontId="8" fillId="4" borderId="4" xfId="0" applyFont="1" applyFill="1" applyBorder="1" applyAlignment="1">
      <alignment horizontal="left"/>
    </xf>
    <xf numFmtId="0" fontId="9" fillId="5" borderId="12" xfId="0" applyFont="1" applyFill="1" applyBorder="1" applyAlignment="1"/>
    <xf numFmtId="0" fontId="9" fillId="5" borderId="3" xfId="0" applyFont="1" applyFill="1" applyBorder="1" applyAlignment="1"/>
    <xf numFmtId="0" fontId="14" fillId="0" borderId="6" xfId="0" applyFont="1" applyBorder="1" applyAlignment="1">
      <alignment horizontal="left" vertical="center"/>
    </xf>
    <xf numFmtId="49" fontId="22" fillId="6" borderId="13" xfId="0" applyNumberFormat="1" applyFont="1" applyFill="1" applyBorder="1" applyAlignment="1">
      <alignment horizontal="left" vertical="center"/>
    </xf>
    <xf numFmtId="166" fontId="22" fillId="6" borderId="0" xfId="0" applyNumberFormat="1" applyFont="1" applyFill="1" applyBorder="1" applyAlignment="1">
      <alignment horizontal="right" vertical="center"/>
    </xf>
    <xf numFmtId="164" fontId="8" fillId="0" borderId="4" xfId="0" applyNumberFormat="1" applyFont="1" applyBorder="1" applyAlignment="1">
      <alignment vertical="center"/>
    </xf>
    <xf numFmtId="0" fontId="8" fillId="0" borderId="0" xfId="1" applyFont="1" applyBorder="1" applyAlignment="1">
      <alignment horizontal="left" wrapText="1"/>
    </xf>
    <xf numFmtId="0" fontId="8" fillId="0" borderId="0" xfId="1" applyFont="1" applyBorder="1" applyAlignment="1">
      <alignment horizontal="right" wrapText="1"/>
    </xf>
    <xf numFmtId="0" fontId="8" fillId="0" borderId="0" xfId="0" applyFont="1" applyBorder="1" applyAlignment="1">
      <alignment horizontal="right"/>
    </xf>
    <xf numFmtId="3" fontId="5" fillId="0" borderId="0" xfId="0" applyNumberFormat="1" applyFont="1" applyAlignment="1"/>
    <xf numFmtId="3" fontId="8" fillId="0" borderId="0" xfId="0" applyNumberFormat="1" applyFont="1" applyFill="1" applyAlignment="1"/>
    <xf numFmtId="3" fontId="7" fillId="0" borderId="0" xfId="0" applyNumberFormat="1" applyFont="1" applyAlignment="1"/>
    <xf numFmtId="0" fontId="26" fillId="6" borderId="0" xfId="10" applyFont="1" applyFill="1" applyAlignment="1">
      <alignment horizontal="left"/>
    </xf>
    <xf numFmtId="49" fontId="29" fillId="6" borderId="14" xfId="10" applyNumberFormat="1" applyFont="1" applyFill="1" applyBorder="1" applyAlignment="1">
      <alignment horizontal="left"/>
    </xf>
    <xf numFmtId="0" fontId="24" fillId="0" borderId="0" xfId="10"/>
    <xf numFmtId="0" fontId="8" fillId="4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18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8" fillId="0" borderId="3" xfId="0" applyFont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8" fillId="4" borderId="6" xfId="0" applyFont="1" applyFill="1" applyBorder="1" applyAlignment="1">
      <alignment horizontal="left" wrapText="1"/>
    </xf>
    <xf numFmtId="0" fontId="8" fillId="4" borderId="8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top"/>
    </xf>
    <xf numFmtId="0" fontId="8" fillId="4" borderId="9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49" fontId="25" fillId="6" borderId="14" xfId="10" applyNumberFormat="1" applyFont="1" applyFill="1" applyBorder="1" applyAlignment="1">
      <alignment horizontal="left"/>
    </xf>
    <xf numFmtId="49" fontId="27" fillId="6" borderId="14" xfId="10" applyNumberFormat="1" applyFont="1" applyFill="1" applyBorder="1" applyAlignment="1">
      <alignment horizontal="left" wrapText="1"/>
    </xf>
    <xf numFmtId="0" fontId="28" fillId="6" borderId="14" xfId="10" applyFont="1" applyFill="1" applyBorder="1" applyAlignment="1">
      <alignment vertical="center"/>
    </xf>
  </cellXfs>
  <cellStyles count="11">
    <cellStyle name="Normal" xfId="0" builtinId="0"/>
    <cellStyle name="Normal 2" xfId="2"/>
    <cellStyle name="Normal 2 2" xfId="7"/>
    <cellStyle name="Normal 3" xfId="3"/>
    <cellStyle name="Normal 3 2" xfId="8"/>
    <cellStyle name="Normal 4" xfId="4"/>
    <cellStyle name="Normal 5" xfId="6"/>
    <cellStyle name="Normal 6" xfId="5"/>
    <cellStyle name="Normal 7" xfId="9"/>
    <cellStyle name="Normal 8" xfId="10"/>
    <cellStyle name="Normal_2001. 06. (FKTK) neapstiprināti dati versija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65"/>
  <sheetViews>
    <sheetView tabSelected="1" zoomScaleNormal="100" workbookViewId="0">
      <selection activeCell="AC45" sqref="AC45"/>
    </sheetView>
  </sheetViews>
  <sheetFormatPr defaultRowHeight="12.75"/>
  <cols>
    <col min="1" max="1" width="1.28515625" style="4" customWidth="1"/>
    <col min="2" max="2" width="36.42578125" style="4" customWidth="1"/>
    <col min="3" max="3" width="1.42578125" style="4" customWidth="1"/>
    <col min="4" max="4" width="37" style="4" customWidth="1"/>
    <col min="5" max="20" width="8.42578125" style="4" hidden="1" customWidth="1"/>
    <col min="21" max="25" width="8.42578125" style="4" customWidth="1"/>
    <col min="26" max="16384" width="9.140625" style="4"/>
  </cols>
  <sheetData>
    <row r="1" spans="1:26">
      <c r="A1" s="4" t="s">
        <v>78</v>
      </c>
      <c r="C1" s="171" t="s">
        <v>199</v>
      </c>
      <c r="D1" s="171"/>
    </row>
    <row r="2" spans="1:26" s="73" customFormat="1" ht="31.5" customHeight="1">
      <c r="A2" s="170" t="s">
        <v>185</v>
      </c>
      <c r="B2" s="170"/>
      <c r="C2" s="172" t="s">
        <v>186</v>
      </c>
      <c r="D2" s="172"/>
      <c r="E2" s="94"/>
      <c r="F2" s="94"/>
      <c r="G2" s="94"/>
      <c r="H2" s="94"/>
      <c r="I2" s="94"/>
      <c r="J2" s="94"/>
      <c r="K2" s="94"/>
      <c r="L2" s="94"/>
      <c r="M2" s="94"/>
    </row>
    <row r="3" spans="1:26" s="56" customFormat="1" ht="12.75" customHeight="1">
      <c r="A3" s="173" t="s">
        <v>118</v>
      </c>
      <c r="B3" s="173"/>
      <c r="C3" s="174" t="s">
        <v>196</v>
      </c>
      <c r="D3" s="175"/>
      <c r="E3" s="55" t="s">
        <v>87</v>
      </c>
      <c r="F3" s="55" t="s">
        <v>88</v>
      </c>
      <c r="G3" s="57" t="s">
        <v>90</v>
      </c>
      <c r="H3" s="55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223</v>
      </c>
      <c r="T3" s="55" t="s">
        <v>291</v>
      </c>
      <c r="U3" s="55" t="s">
        <v>292</v>
      </c>
      <c r="V3" s="55" t="s">
        <v>293</v>
      </c>
      <c r="W3" s="55" t="s">
        <v>294</v>
      </c>
      <c r="X3" s="55" t="s">
        <v>295</v>
      </c>
      <c r="Y3" s="55" t="s">
        <v>300</v>
      </c>
    </row>
    <row r="4" spans="1:26" s="9" customFormat="1" ht="12.75" customHeight="1">
      <c r="A4" s="14" t="s">
        <v>4</v>
      </c>
      <c r="B4" s="63"/>
      <c r="C4" s="29" t="s">
        <v>99</v>
      </c>
      <c r="D4" s="29"/>
      <c r="E4" s="65">
        <v>16617.588972174319</v>
      </c>
      <c r="F4" s="59">
        <v>16628.661760604664</v>
      </c>
      <c r="G4" s="59">
        <v>17326.062458380999</v>
      </c>
      <c r="H4" s="59">
        <v>18041.714332872325</v>
      </c>
      <c r="I4" s="37">
        <v>18320.545984371176</v>
      </c>
      <c r="J4" s="37">
        <v>18769.473423600321</v>
      </c>
      <c r="K4" s="37">
        <v>19267.824315171798</v>
      </c>
      <c r="L4" s="37">
        <v>19784.945731669144</v>
      </c>
      <c r="M4" s="37">
        <v>20121.121962880119</v>
      </c>
      <c r="N4" s="37">
        <v>20704.776865242657</v>
      </c>
      <c r="O4" s="37">
        <v>20823.421608300465</v>
      </c>
      <c r="P4" s="37">
        <v>21325.863256327513</v>
      </c>
      <c r="Q4" s="37">
        <v>21939.893626102872</v>
      </c>
      <c r="R4" s="37">
        <v>21559.741999999998</v>
      </c>
      <c r="S4" s="37">
        <v>22205.919000000002</v>
      </c>
      <c r="T4" s="37">
        <v>22473.525000000001</v>
      </c>
      <c r="U4" s="37">
        <v>22673.7</v>
      </c>
      <c r="V4" s="37">
        <v>23779.274000000001</v>
      </c>
      <c r="W4" s="37">
        <v>24054.755000000001</v>
      </c>
      <c r="X4" s="37">
        <v>24430.41</v>
      </c>
      <c r="Y4" s="37">
        <v>25184.825000000001</v>
      </c>
      <c r="Z4" s="159"/>
    </row>
    <row r="5" spans="1:26" s="9" customFormat="1" ht="12.75" customHeight="1">
      <c r="A5" s="70" t="s">
        <v>0</v>
      </c>
      <c r="B5" s="71"/>
      <c r="C5" s="18" t="s">
        <v>91</v>
      </c>
      <c r="D5" s="18"/>
      <c r="E5" s="64">
        <v>215.37868310368182</v>
      </c>
      <c r="F5" s="58">
        <v>182.03937370874385</v>
      </c>
      <c r="G5" s="58">
        <v>167.12198564606916</v>
      </c>
      <c r="H5" s="58">
        <v>153.29878600577118</v>
      </c>
      <c r="I5" s="36">
        <v>188.24594054672428</v>
      </c>
      <c r="J5" s="36">
        <v>181.98672745175043</v>
      </c>
      <c r="K5" s="36">
        <v>151.88729716962339</v>
      </c>
      <c r="L5" s="36">
        <v>152.52189799716564</v>
      </c>
      <c r="M5" s="36">
        <v>168.65441858612076</v>
      </c>
      <c r="N5" s="36">
        <v>163.63879545364</v>
      </c>
      <c r="O5" s="36">
        <v>156.76205599285149</v>
      </c>
      <c r="P5" s="36">
        <v>161.17438147762391</v>
      </c>
      <c r="Q5" s="36">
        <v>111.87614185462513</v>
      </c>
      <c r="R5" s="36">
        <v>123.788</v>
      </c>
      <c r="S5" s="36">
        <v>123.944</v>
      </c>
      <c r="T5" s="36">
        <v>191.49100000000001</v>
      </c>
      <c r="U5" s="36">
        <v>93.191000000000003</v>
      </c>
      <c r="V5" s="36">
        <v>160.60300000000001</v>
      </c>
      <c r="W5" s="36">
        <v>150.107</v>
      </c>
      <c r="X5" s="36">
        <v>169.47900000000001</v>
      </c>
      <c r="Y5" s="36">
        <v>127.54300000000001</v>
      </c>
      <c r="Z5" s="159"/>
    </row>
    <row r="6" spans="1:26" s="9" customFormat="1" ht="12.75" customHeight="1">
      <c r="A6" s="70" t="s">
        <v>1</v>
      </c>
      <c r="B6" s="71"/>
      <c r="C6" s="18" t="s">
        <v>92</v>
      </c>
      <c r="D6" s="18"/>
      <c r="E6" s="64">
        <v>0</v>
      </c>
      <c r="F6" s="58">
        <v>0</v>
      </c>
      <c r="G6" s="58">
        <v>0</v>
      </c>
      <c r="H6" s="58">
        <v>0</v>
      </c>
      <c r="I6" s="36">
        <v>0</v>
      </c>
      <c r="J6" s="36">
        <v>0</v>
      </c>
      <c r="K6" s="36">
        <v>0</v>
      </c>
      <c r="L6" s="36">
        <v>0</v>
      </c>
      <c r="M6" s="36">
        <v>0</v>
      </c>
      <c r="N6" s="36">
        <v>0</v>
      </c>
      <c r="O6" s="36">
        <v>0</v>
      </c>
      <c r="P6" s="36">
        <v>0</v>
      </c>
      <c r="Q6" s="36">
        <v>0</v>
      </c>
      <c r="R6" s="36">
        <v>832.41399999999999</v>
      </c>
      <c r="S6" s="36">
        <v>832.41399999999999</v>
      </c>
      <c r="T6" s="36">
        <v>855.048</v>
      </c>
      <c r="U6" s="36">
        <v>844.82899999999995</v>
      </c>
      <c r="V6" s="36">
        <v>868.89599999999996</v>
      </c>
      <c r="W6" s="36">
        <v>883.95600000000002</v>
      </c>
      <c r="X6" s="36">
        <v>884.899</v>
      </c>
      <c r="Y6" s="36">
        <v>854.56700000000001</v>
      </c>
      <c r="Z6" s="159"/>
    </row>
    <row r="7" spans="1:26" s="9" customFormat="1" ht="12.75" customHeight="1">
      <c r="A7" s="70" t="s">
        <v>74</v>
      </c>
      <c r="B7" s="71"/>
      <c r="C7" s="18" t="s">
        <v>93</v>
      </c>
      <c r="D7" s="18"/>
      <c r="E7" s="64">
        <v>3727.3820296981808</v>
      </c>
      <c r="F7" s="58">
        <v>4173.9346958753795</v>
      </c>
      <c r="G7" s="58">
        <v>4273.3706694896446</v>
      </c>
      <c r="H7" s="58">
        <v>4275.0724241751614</v>
      </c>
      <c r="I7" s="36">
        <v>4551.0540634373165</v>
      </c>
      <c r="J7" s="36">
        <v>5053.4103391557246</v>
      </c>
      <c r="K7" s="36">
        <v>4506.9293857177818</v>
      </c>
      <c r="L7" s="36">
        <v>4566.6288182765038</v>
      </c>
      <c r="M7" s="36">
        <v>4895.5797064330882</v>
      </c>
      <c r="N7" s="36">
        <v>5678.3868617708495</v>
      </c>
      <c r="O7" s="36">
        <v>5042.7999840638358</v>
      </c>
      <c r="P7" s="36">
        <v>4655.9296759836316</v>
      </c>
      <c r="Q7" s="36">
        <v>4720.8225906510424</v>
      </c>
      <c r="R7" s="36">
        <v>4114.2430000000004</v>
      </c>
      <c r="S7" s="36">
        <v>4037.3609999999999</v>
      </c>
      <c r="T7" s="36">
        <v>3680.2159999999999</v>
      </c>
      <c r="U7" s="36">
        <v>4025.114</v>
      </c>
      <c r="V7" s="36">
        <v>4580.58</v>
      </c>
      <c r="W7" s="36">
        <v>3809.741</v>
      </c>
      <c r="X7" s="36">
        <v>3362.8130000000001</v>
      </c>
      <c r="Y7" s="36">
        <v>4259.3540000000003</v>
      </c>
      <c r="Z7" s="159"/>
    </row>
    <row r="8" spans="1:26" s="9" customFormat="1" ht="12.75" customHeight="1">
      <c r="A8" s="70" t="s">
        <v>2</v>
      </c>
      <c r="B8" s="71"/>
      <c r="C8" s="18" t="s">
        <v>94</v>
      </c>
      <c r="D8" s="18"/>
      <c r="E8" s="64">
        <v>12217.066209071092</v>
      </c>
      <c r="F8" s="58">
        <v>11813.188314238394</v>
      </c>
      <c r="G8" s="58">
        <v>12393.845225695926</v>
      </c>
      <c r="H8" s="58">
        <v>13095.723701060326</v>
      </c>
      <c r="I8" s="36">
        <v>13047.758692323891</v>
      </c>
      <c r="J8" s="36">
        <v>13019.480537959374</v>
      </c>
      <c r="K8" s="36">
        <v>14112.423947501722</v>
      </c>
      <c r="L8" s="36">
        <v>14566.028366372417</v>
      </c>
      <c r="M8" s="36">
        <v>14579.40905287961</v>
      </c>
      <c r="N8" s="36">
        <v>14448.607293071755</v>
      </c>
      <c r="O8" s="36">
        <v>15189.226299224252</v>
      </c>
      <c r="P8" s="36">
        <v>16055.604407487721</v>
      </c>
      <c r="Q8" s="36">
        <v>15850.756398654123</v>
      </c>
      <c r="R8" s="36">
        <v>15300.898999999999</v>
      </c>
      <c r="S8" s="36">
        <v>15468.29</v>
      </c>
      <c r="T8" s="36">
        <v>16237.892</v>
      </c>
      <c r="U8" s="36">
        <v>16152.07</v>
      </c>
      <c r="V8" s="36">
        <v>16736.294999999998</v>
      </c>
      <c r="W8" s="36">
        <v>17211.578000000001</v>
      </c>
      <c r="X8" s="36">
        <v>17948.584999999999</v>
      </c>
      <c r="Y8" s="36">
        <v>17812.234</v>
      </c>
      <c r="Z8" s="159"/>
    </row>
    <row r="9" spans="1:26" s="9" customFormat="1" ht="12.75" customHeight="1">
      <c r="A9" s="70" t="s">
        <v>42</v>
      </c>
      <c r="B9" s="71"/>
      <c r="C9" s="18" t="s">
        <v>95</v>
      </c>
      <c r="D9" s="18"/>
      <c r="E9" s="64">
        <v>26.138155161325209</v>
      </c>
      <c r="F9" s="58">
        <v>24.994166225576404</v>
      </c>
      <c r="G9" s="58">
        <v>24.397982936921245</v>
      </c>
      <c r="H9" s="58">
        <v>23.003568562501069</v>
      </c>
      <c r="I9" s="36">
        <v>58.056015617440991</v>
      </c>
      <c r="J9" s="36">
        <v>54.360817525227517</v>
      </c>
      <c r="K9" s="36">
        <v>58.155616644185294</v>
      </c>
      <c r="L9" s="36">
        <v>55.406628306042649</v>
      </c>
      <c r="M9" s="36">
        <v>47.596484937479012</v>
      </c>
      <c r="N9" s="36">
        <v>45.523360709386971</v>
      </c>
      <c r="O9" s="36">
        <v>43.673627355564285</v>
      </c>
      <c r="P9" s="36">
        <v>43.955355974069583</v>
      </c>
      <c r="Q9" s="36">
        <v>42.300556058302519</v>
      </c>
      <c r="R9" s="36">
        <v>40.109000000000002</v>
      </c>
      <c r="S9" s="36">
        <v>36.881999999999998</v>
      </c>
      <c r="T9" s="36">
        <v>65.224999999999994</v>
      </c>
      <c r="U9" s="36">
        <v>64.838999999999999</v>
      </c>
      <c r="V9" s="36">
        <v>61.308999999999997</v>
      </c>
      <c r="W9" s="36">
        <v>58.487000000000002</v>
      </c>
      <c r="X9" s="36">
        <v>110.78100000000001</v>
      </c>
      <c r="Y9" s="36">
        <v>146.44999999999999</v>
      </c>
      <c r="Z9" s="159"/>
    </row>
    <row r="10" spans="1:26" s="9" customFormat="1" ht="12.75" customHeight="1">
      <c r="A10" s="167" t="s">
        <v>3</v>
      </c>
      <c r="B10" s="168"/>
      <c r="C10" s="61" t="s">
        <v>96</v>
      </c>
      <c r="D10" s="61"/>
      <c r="E10" s="64">
        <v>431.623895140039</v>
      </c>
      <c r="F10" s="58">
        <v>434.50521055657055</v>
      </c>
      <c r="G10" s="58">
        <v>467.32659461243821</v>
      </c>
      <c r="H10" s="58">
        <v>494.61585306856534</v>
      </c>
      <c r="I10" s="36">
        <v>475.43127244580279</v>
      </c>
      <c r="J10" s="36">
        <v>460.38724879198185</v>
      </c>
      <c r="K10" s="36">
        <v>438.42806813848529</v>
      </c>
      <c r="L10" s="36">
        <v>444.36002071701358</v>
      </c>
      <c r="M10" s="36">
        <v>429.88230004382444</v>
      </c>
      <c r="N10" s="36">
        <v>368.62055423702765</v>
      </c>
      <c r="O10" s="36">
        <v>390.95964166396317</v>
      </c>
      <c r="P10" s="36">
        <v>409.19943540446553</v>
      </c>
      <c r="Q10" s="36">
        <v>1214.137938884779</v>
      </c>
      <c r="R10" s="36">
        <v>1148.289</v>
      </c>
      <c r="S10" s="36">
        <v>1707.028</v>
      </c>
      <c r="T10" s="36">
        <v>1443.653</v>
      </c>
      <c r="U10" s="36">
        <v>1493.6569999999999</v>
      </c>
      <c r="V10" s="36">
        <v>1371.5909999999999</v>
      </c>
      <c r="W10" s="36">
        <v>1940.886</v>
      </c>
      <c r="X10" s="36">
        <v>1953.8530000000001</v>
      </c>
      <c r="Y10" s="36">
        <v>1984.6769999999999</v>
      </c>
      <c r="Z10" s="159"/>
    </row>
    <row r="11" spans="1:26" s="9" customFormat="1" ht="12.75" customHeight="1">
      <c r="A11" s="165"/>
      <c r="B11" s="71" t="s">
        <v>21</v>
      </c>
      <c r="C11" s="166"/>
      <c r="D11" s="18" t="s">
        <v>97</v>
      </c>
      <c r="E11" s="64">
        <v>389.43290021115416</v>
      </c>
      <c r="F11" s="58">
        <v>394.23224682841874</v>
      </c>
      <c r="G11" s="58">
        <v>408.03410339155721</v>
      </c>
      <c r="H11" s="58">
        <v>442.74790695556658</v>
      </c>
      <c r="I11" s="36">
        <v>420.67062794178747</v>
      </c>
      <c r="J11" s="36">
        <v>405.88414408569105</v>
      </c>
      <c r="K11" s="36">
        <v>367.37838714634523</v>
      </c>
      <c r="L11" s="36">
        <v>344.95677315439298</v>
      </c>
      <c r="M11" s="36">
        <v>322.47539854639416</v>
      </c>
      <c r="N11" s="36">
        <v>296.95619262269423</v>
      </c>
      <c r="O11" s="36">
        <v>312.84255638840983</v>
      </c>
      <c r="P11" s="36">
        <v>308.86562967769106</v>
      </c>
      <c r="Q11" s="36">
        <v>323.14414829738337</v>
      </c>
      <c r="R11" s="36">
        <v>269.89100000000002</v>
      </c>
      <c r="S11" s="36">
        <v>273.30900000000003</v>
      </c>
      <c r="T11" s="36">
        <v>278.00099999999998</v>
      </c>
      <c r="U11" s="36">
        <v>248.20500000000001</v>
      </c>
      <c r="V11" s="36">
        <v>270.81700000000001</v>
      </c>
      <c r="W11" s="36">
        <v>257.32600000000002</v>
      </c>
      <c r="X11" s="36">
        <v>271.11799999999999</v>
      </c>
      <c r="Y11" s="36">
        <v>251.30199999999999</v>
      </c>
      <c r="Z11" s="159"/>
    </row>
    <row r="12" spans="1:26" s="9" customFormat="1" ht="12.75" customHeight="1">
      <c r="A12" s="165"/>
      <c r="B12" s="71" t="s">
        <v>3</v>
      </c>
      <c r="C12" s="166"/>
      <c r="D12" s="18" t="s">
        <v>96</v>
      </c>
      <c r="E12" s="64">
        <v>35.770997319309508</v>
      </c>
      <c r="F12" s="58">
        <v>34.765026949192091</v>
      </c>
      <c r="G12" s="58">
        <v>53.993716598084248</v>
      </c>
      <c r="H12" s="58">
        <v>46.781179389986399</v>
      </c>
      <c r="I12" s="36">
        <v>48.922601464988823</v>
      </c>
      <c r="J12" s="36">
        <v>46.130926972527192</v>
      </c>
      <c r="K12" s="36">
        <v>58.19830279850428</v>
      </c>
      <c r="L12" s="36">
        <v>83.097136612768296</v>
      </c>
      <c r="M12" s="36">
        <v>90.810524698208894</v>
      </c>
      <c r="N12" s="36">
        <v>54.587054143118138</v>
      </c>
      <c r="O12" s="36">
        <v>51.116669796984645</v>
      </c>
      <c r="P12" s="36">
        <v>74.293828720382919</v>
      </c>
      <c r="Q12" s="36">
        <v>857.75123647558132</v>
      </c>
      <c r="R12" s="36">
        <v>844.54899999999998</v>
      </c>
      <c r="S12" s="36">
        <v>1402.5039999999999</v>
      </c>
      <c r="T12" s="36">
        <v>1137.126</v>
      </c>
      <c r="U12" s="36">
        <v>1202.895</v>
      </c>
      <c r="V12" s="36">
        <v>1056.9749999999999</v>
      </c>
      <c r="W12" s="36">
        <v>1640.0150000000001</v>
      </c>
      <c r="X12" s="36">
        <v>1641.6379999999999</v>
      </c>
      <c r="Y12" s="36">
        <v>1694.201</v>
      </c>
      <c r="Z12" s="159"/>
    </row>
    <row r="13" spans="1:26" s="9" customFormat="1" ht="12.75" customHeight="1">
      <c r="A13" s="165"/>
      <c r="B13" s="71" t="s">
        <v>43</v>
      </c>
      <c r="C13" s="166"/>
      <c r="D13" s="18" t="s">
        <v>98</v>
      </c>
      <c r="E13" s="64">
        <v>6.4199976095753577</v>
      </c>
      <c r="F13" s="58">
        <v>5.50793677895971</v>
      </c>
      <c r="G13" s="58">
        <v>5.2987746227966834</v>
      </c>
      <c r="H13" s="58">
        <v>5.0867667230123903</v>
      </c>
      <c r="I13" s="36">
        <v>5.8380430390265277</v>
      </c>
      <c r="J13" s="36">
        <v>8.2199304500258972</v>
      </c>
      <c r="K13" s="36">
        <v>12.85137819363578</v>
      </c>
      <c r="L13" s="36">
        <v>16.306110949852307</v>
      </c>
      <c r="M13" s="36">
        <v>16.596376799221403</v>
      </c>
      <c r="N13" s="36">
        <v>17.077307471215306</v>
      </c>
      <c r="O13" s="36">
        <v>27.000415478568705</v>
      </c>
      <c r="P13" s="36">
        <v>26.039977006391538</v>
      </c>
      <c r="Q13" s="36">
        <v>33.242554111814108</v>
      </c>
      <c r="R13" s="36">
        <v>33.848999999999997</v>
      </c>
      <c r="S13" s="36">
        <v>31.215</v>
      </c>
      <c r="T13" s="36">
        <v>28.526</v>
      </c>
      <c r="U13" s="36">
        <v>42.557000000000002</v>
      </c>
      <c r="V13" s="36">
        <v>43.798999999999999</v>
      </c>
      <c r="W13" s="36">
        <v>43.545000000000002</v>
      </c>
      <c r="X13" s="36">
        <v>41.097000000000001</v>
      </c>
      <c r="Y13" s="36">
        <v>39.173999999999999</v>
      </c>
      <c r="Z13" s="159"/>
    </row>
    <row r="14" spans="1:26" s="9" customFormat="1" ht="12.75" customHeight="1">
      <c r="A14" s="14" t="s">
        <v>9</v>
      </c>
      <c r="B14" s="63"/>
      <c r="C14" s="29" t="s">
        <v>116</v>
      </c>
      <c r="D14" s="29"/>
      <c r="E14" s="65">
        <v>16617.588972174319</v>
      </c>
      <c r="F14" s="59">
        <v>16628.661760604664</v>
      </c>
      <c r="G14" s="59">
        <v>17326.062458380999</v>
      </c>
      <c r="H14" s="59">
        <v>18041.714332872325</v>
      </c>
      <c r="I14" s="37">
        <v>18320.545984371176</v>
      </c>
      <c r="J14" s="37">
        <v>18769.473423600321</v>
      </c>
      <c r="K14" s="37">
        <v>19267.824315171798</v>
      </c>
      <c r="L14" s="37">
        <v>19784.945731669144</v>
      </c>
      <c r="M14" s="37">
        <v>20121.121962880119</v>
      </c>
      <c r="N14" s="37">
        <v>20704.77686524266</v>
      </c>
      <c r="O14" s="37">
        <v>20823.421608300465</v>
      </c>
      <c r="P14" s="37">
        <v>21325.863256327513</v>
      </c>
      <c r="Q14" s="37">
        <v>21939.893626102854</v>
      </c>
      <c r="R14" s="37">
        <v>21559.741999999998</v>
      </c>
      <c r="S14" s="37">
        <v>22205.919000000002</v>
      </c>
      <c r="T14" s="37">
        <v>22473.525000000001</v>
      </c>
      <c r="U14" s="37">
        <v>22673.7</v>
      </c>
      <c r="V14" s="37">
        <v>23779.274000000001</v>
      </c>
      <c r="W14" s="37">
        <v>24054.755000000001</v>
      </c>
      <c r="X14" s="37">
        <v>24430.41</v>
      </c>
      <c r="Y14" s="37">
        <v>25184.825000000001</v>
      </c>
      <c r="Z14" s="159"/>
    </row>
    <row r="15" spans="1:26" s="2" customFormat="1" ht="12.75" customHeight="1">
      <c r="A15" s="70" t="s">
        <v>70</v>
      </c>
      <c r="B15" s="71"/>
      <c r="C15" s="18" t="s">
        <v>100</v>
      </c>
      <c r="D15" s="11"/>
      <c r="E15" s="64">
        <v>674.29610531527999</v>
      </c>
      <c r="F15" s="58">
        <v>568.41309952703739</v>
      </c>
      <c r="G15" s="58">
        <v>565.88607919135347</v>
      </c>
      <c r="H15" s="58">
        <v>485.67025799511674</v>
      </c>
      <c r="I15" s="38">
        <v>480.3330658334329</v>
      </c>
      <c r="J15" s="38">
        <v>432.09913432479038</v>
      </c>
      <c r="K15" s="38">
        <v>518.52863671806074</v>
      </c>
      <c r="L15" s="38">
        <v>507.23814890068923</v>
      </c>
      <c r="M15" s="38">
        <v>415.26656080500396</v>
      </c>
      <c r="N15" s="38">
        <v>377.85499228803479</v>
      </c>
      <c r="O15" s="38">
        <v>427.92158268877245</v>
      </c>
      <c r="P15" s="38">
        <v>432.1105172992755</v>
      </c>
      <c r="Q15" s="38">
        <v>403.8024826267249</v>
      </c>
      <c r="R15" s="38">
        <v>86.42</v>
      </c>
      <c r="S15" s="38">
        <v>144.37299999999999</v>
      </c>
      <c r="T15" s="38">
        <v>135.37700000000001</v>
      </c>
      <c r="U15" s="38">
        <v>155.19399999999999</v>
      </c>
      <c r="V15" s="38">
        <v>143.904</v>
      </c>
      <c r="W15" s="38">
        <v>189.744</v>
      </c>
      <c r="X15" s="38">
        <v>153.49</v>
      </c>
      <c r="Y15" s="38">
        <v>131.02099999999999</v>
      </c>
      <c r="Z15" s="159"/>
    </row>
    <row r="16" spans="1:26" s="2" customFormat="1" ht="12.75" customHeight="1">
      <c r="A16" s="11" t="s">
        <v>57</v>
      </c>
      <c r="B16" s="71"/>
      <c r="C16" s="62" t="s">
        <v>101</v>
      </c>
      <c r="D16" s="11"/>
      <c r="E16" s="64">
        <v>11381.380868634784</v>
      </c>
      <c r="F16" s="58">
        <v>11372.482228331086</v>
      </c>
      <c r="G16" s="58">
        <v>11788.144347499445</v>
      </c>
      <c r="H16" s="58">
        <v>12327.708721065901</v>
      </c>
      <c r="I16" s="38">
        <v>12615.804690923786</v>
      </c>
      <c r="J16" s="38">
        <v>13062.569365000767</v>
      </c>
      <c r="K16" s="38">
        <v>13302.354568272236</v>
      </c>
      <c r="L16" s="38">
        <v>13776.991878247705</v>
      </c>
      <c r="M16" s="38">
        <v>14115.411978304051</v>
      </c>
      <c r="N16" s="38">
        <v>14716.148456753233</v>
      </c>
      <c r="O16" s="38">
        <v>14700.256401500275</v>
      </c>
      <c r="P16" s="38">
        <v>14804.466110039215</v>
      </c>
      <c r="Q16" s="38">
        <v>15251.236475603049</v>
      </c>
      <c r="R16" s="38">
        <v>15147.049000000001</v>
      </c>
      <c r="S16" s="38">
        <v>16202.013999999999</v>
      </c>
      <c r="T16" s="38">
        <v>16329.159</v>
      </c>
      <c r="U16" s="38">
        <v>16491.39</v>
      </c>
      <c r="V16" s="38">
        <v>17612.491000000002</v>
      </c>
      <c r="W16" s="38">
        <v>17615.05</v>
      </c>
      <c r="X16" s="38">
        <v>17784.453000000001</v>
      </c>
      <c r="Y16" s="38">
        <v>18523.974999999999</v>
      </c>
      <c r="Z16" s="159"/>
    </row>
    <row r="17" spans="1:26" s="2" customFormat="1" ht="12.75" customHeight="1">
      <c r="A17" s="165"/>
      <c r="B17" s="72" t="s">
        <v>56</v>
      </c>
      <c r="C17" s="169"/>
      <c r="D17" s="68" t="s">
        <v>102</v>
      </c>
      <c r="E17" s="66">
        <v>8.0150369092947678</v>
      </c>
      <c r="F17" s="60">
        <v>9.4379087199276039</v>
      </c>
      <c r="G17" s="60">
        <v>9.4749033870040584</v>
      </c>
      <c r="H17" s="60">
        <v>23.70362149333242</v>
      </c>
      <c r="I17" s="38">
        <v>22.283595426320851</v>
      </c>
      <c r="J17" s="38">
        <v>22.282172554510218</v>
      </c>
      <c r="K17" s="38">
        <v>22.489911838862614</v>
      </c>
      <c r="L17" s="38">
        <v>22.489911838862614</v>
      </c>
      <c r="M17" s="38">
        <v>22.760257482882853</v>
      </c>
      <c r="N17" s="38">
        <v>15.64589842971867</v>
      </c>
      <c r="O17" s="38">
        <v>15.57617771099766</v>
      </c>
      <c r="P17" s="38">
        <v>15.57617771099766</v>
      </c>
      <c r="Q17" s="38">
        <v>9.9956744696954196</v>
      </c>
      <c r="R17" s="38">
        <v>9.9949999999999992</v>
      </c>
      <c r="S17" s="38">
        <v>10.202999999999999</v>
      </c>
      <c r="T17" s="38">
        <v>10.202999999999999</v>
      </c>
      <c r="U17" s="38">
        <v>10.083</v>
      </c>
      <c r="V17" s="38">
        <v>10.083</v>
      </c>
      <c r="W17" s="38">
        <v>10.15</v>
      </c>
      <c r="X17" s="38">
        <v>10.15</v>
      </c>
      <c r="Y17" s="38">
        <v>10.151</v>
      </c>
      <c r="Z17" s="159"/>
    </row>
    <row r="18" spans="1:26" s="2" customFormat="1" ht="12.75" customHeight="1">
      <c r="A18" s="165"/>
      <c r="B18" s="72" t="s">
        <v>194</v>
      </c>
      <c r="C18" s="169"/>
      <c r="D18" s="153" t="s">
        <v>195</v>
      </c>
      <c r="E18" s="66">
        <v>0</v>
      </c>
      <c r="F18" s="60">
        <v>0</v>
      </c>
      <c r="G18" s="60">
        <v>0</v>
      </c>
      <c r="H18" s="60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2.8457436212656728</v>
      </c>
      <c r="P18" s="38">
        <v>14.228718106328365</v>
      </c>
      <c r="Q18" s="38">
        <v>14.228718106328001</v>
      </c>
      <c r="R18" s="38">
        <v>14.228999999999999</v>
      </c>
      <c r="S18" s="38">
        <v>14.228999999999999</v>
      </c>
      <c r="T18" s="38">
        <v>14.228999999999999</v>
      </c>
      <c r="U18" s="38">
        <v>14.228999999999999</v>
      </c>
      <c r="V18" s="38">
        <v>14.228999999999999</v>
      </c>
      <c r="W18" s="38">
        <v>14.228999999999999</v>
      </c>
      <c r="X18" s="38">
        <v>14.228999999999999</v>
      </c>
      <c r="Y18" s="38">
        <v>14.228999999999999</v>
      </c>
      <c r="Z18" s="159"/>
    </row>
    <row r="19" spans="1:26" s="2" customFormat="1" ht="12.75" customHeight="1">
      <c r="A19" s="165"/>
      <c r="B19" s="72" t="s">
        <v>54</v>
      </c>
      <c r="C19" s="169"/>
      <c r="D19" s="20" t="s">
        <v>103</v>
      </c>
      <c r="E19" s="66">
        <v>9834.2852345746469</v>
      </c>
      <c r="F19" s="60">
        <v>9875.406229901937</v>
      </c>
      <c r="G19" s="60">
        <v>10319.187141792021</v>
      </c>
      <c r="H19" s="60">
        <v>10728.857547765807</v>
      </c>
      <c r="I19" s="38">
        <v>10886.597116692563</v>
      </c>
      <c r="J19" s="38">
        <v>11480.875179993285</v>
      </c>
      <c r="K19" s="38">
        <v>11667.887490680188</v>
      </c>
      <c r="L19" s="38">
        <v>12095.609871315475</v>
      </c>
      <c r="M19" s="38">
        <v>12414.283356383858</v>
      </c>
      <c r="N19" s="38">
        <v>12961.684907883278</v>
      </c>
      <c r="O19" s="38">
        <v>12953.896107591874</v>
      </c>
      <c r="P19" s="38">
        <v>13112.675795812203</v>
      </c>
      <c r="Q19" s="38">
        <v>13594.909818384294</v>
      </c>
      <c r="R19" s="38">
        <v>13531.644</v>
      </c>
      <c r="S19" s="38">
        <v>14571.38</v>
      </c>
      <c r="T19" s="38">
        <v>15020.994000000001</v>
      </c>
      <c r="U19" s="38">
        <v>15144.593999999999</v>
      </c>
      <c r="V19" s="38">
        <v>16156.151</v>
      </c>
      <c r="W19" s="38">
        <v>16186.84</v>
      </c>
      <c r="X19" s="38">
        <v>16359.505999999999</v>
      </c>
      <c r="Y19" s="38">
        <v>17070.873</v>
      </c>
      <c r="Z19" s="159"/>
    </row>
    <row r="20" spans="1:26" s="2" customFormat="1" ht="12.75" customHeight="1">
      <c r="A20" s="165"/>
      <c r="B20" s="72" t="s">
        <v>55</v>
      </c>
      <c r="C20" s="169"/>
      <c r="D20" s="69" t="s">
        <v>104</v>
      </c>
      <c r="E20" s="66">
        <v>1539.0805971508416</v>
      </c>
      <c r="F20" s="60">
        <v>1487.638089709222</v>
      </c>
      <c r="G20" s="60">
        <v>1459.4823023204194</v>
      </c>
      <c r="H20" s="60">
        <v>1575.1475518067625</v>
      </c>
      <c r="I20" s="38">
        <v>1706.9239788049017</v>
      </c>
      <c r="J20" s="38">
        <v>1559.4120124529741</v>
      </c>
      <c r="K20" s="38">
        <v>1611.977165753183</v>
      </c>
      <c r="L20" s="38">
        <v>1658.8920950933689</v>
      </c>
      <c r="M20" s="38">
        <v>1678.3683644373114</v>
      </c>
      <c r="N20" s="38">
        <v>1738.8176504402365</v>
      </c>
      <c r="O20" s="38">
        <v>1727.9383725761379</v>
      </c>
      <c r="P20" s="38">
        <v>1661.9854184096846</v>
      </c>
      <c r="Q20" s="38">
        <v>1632.1022646427318</v>
      </c>
      <c r="R20" s="38">
        <v>1383.2829999999999</v>
      </c>
      <c r="S20" s="38">
        <v>1403.704</v>
      </c>
      <c r="T20" s="38">
        <v>1105.086</v>
      </c>
      <c r="U20" s="38">
        <v>1148.894</v>
      </c>
      <c r="V20" s="38">
        <v>1276.665</v>
      </c>
      <c r="W20" s="38">
        <v>1253.5899999999999</v>
      </c>
      <c r="X20" s="38">
        <v>1255.45</v>
      </c>
      <c r="Y20" s="38">
        <v>1288.7260000000001</v>
      </c>
      <c r="Z20" s="159"/>
    </row>
    <row r="21" spans="1:26" s="2" customFormat="1" ht="12.75" customHeight="1">
      <c r="A21" s="70" t="s">
        <v>5</v>
      </c>
      <c r="B21" s="71"/>
      <c r="C21" s="18" t="s">
        <v>105</v>
      </c>
      <c r="D21" s="18"/>
      <c r="E21" s="64">
        <v>413.58472632483591</v>
      </c>
      <c r="F21" s="58">
        <v>446.87423520640181</v>
      </c>
      <c r="G21" s="58">
        <v>534.67823176874356</v>
      </c>
      <c r="H21" s="58">
        <v>573.12138234842143</v>
      </c>
      <c r="I21" s="38">
        <v>463.93019960045763</v>
      </c>
      <c r="J21" s="38">
        <v>433.31853546650279</v>
      </c>
      <c r="K21" s="38">
        <v>478.9756461260892</v>
      </c>
      <c r="L21" s="38">
        <v>339.65515278797506</v>
      </c>
      <c r="M21" s="38">
        <v>237.04475216418803</v>
      </c>
      <c r="N21" s="38">
        <v>283.30800621510411</v>
      </c>
      <c r="O21" s="38">
        <v>279.638419815482</v>
      </c>
      <c r="P21" s="38">
        <v>362.620303811589</v>
      </c>
      <c r="Q21" s="38">
        <v>232.70072452631996</v>
      </c>
      <c r="R21" s="38">
        <v>241.113</v>
      </c>
      <c r="S21" s="38">
        <v>379.79</v>
      </c>
      <c r="T21" s="38">
        <v>353.15800000000002</v>
      </c>
      <c r="U21" s="38">
        <v>255.11600000000001</v>
      </c>
      <c r="V21" s="38">
        <v>267.08100000000002</v>
      </c>
      <c r="W21" s="38">
        <v>325.20699999999999</v>
      </c>
      <c r="X21" s="38">
        <v>386.36</v>
      </c>
      <c r="Y21" s="38">
        <v>363.815</v>
      </c>
      <c r="Z21" s="159"/>
    </row>
    <row r="22" spans="1:26" s="2" customFormat="1" ht="12.75" customHeight="1">
      <c r="A22" s="165"/>
      <c r="B22" s="71" t="s">
        <v>6</v>
      </c>
      <c r="C22" s="166"/>
      <c r="D22" s="18" t="s">
        <v>106</v>
      </c>
      <c r="E22" s="64">
        <v>402.241592250471</v>
      </c>
      <c r="F22" s="58">
        <v>423.7838714634521</v>
      </c>
      <c r="G22" s="58">
        <v>430.88257892669935</v>
      </c>
      <c r="H22" s="58">
        <v>473.86895919772792</v>
      </c>
      <c r="I22" s="38">
        <v>389.11417692557245</v>
      </c>
      <c r="J22" s="38">
        <v>364.61943870552813</v>
      </c>
      <c r="K22" s="38">
        <v>398.67729836483574</v>
      </c>
      <c r="L22" s="38">
        <v>310.31553605272597</v>
      </c>
      <c r="M22" s="38">
        <v>213.94727406218519</v>
      </c>
      <c r="N22" s="38">
        <v>230.52230778424712</v>
      </c>
      <c r="O22" s="38">
        <v>250.91632944604754</v>
      </c>
      <c r="P22" s="38">
        <v>263.51159071376941</v>
      </c>
      <c r="Q22" s="38">
        <v>205.76576115104115</v>
      </c>
      <c r="R22" s="38">
        <v>214.71799999999999</v>
      </c>
      <c r="S22" s="38">
        <v>220.34800000000001</v>
      </c>
      <c r="T22" s="38">
        <v>265.00099999999998</v>
      </c>
      <c r="U22" s="38">
        <v>228.15100000000001</v>
      </c>
      <c r="V22" s="38">
        <v>250.70099999999999</v>
      </c>
      <c r="W22" s="38">
        <v>284.96699999999998</v>
      </c>
      <c r="X22" s="38">
        <v>340.87700000000001</v>
      </c>
      <c r="Y22" s="38">
        <v>248.25200000000001</v>
      </c>
      <c r="Z22" s="159"/>
    </row>
    <row r="23" spans="1:26" s="2" customFormat="1" ht="12.75" customHeight="1">
      <c r="A23" s="165"/>
      <c r="B23" s="71" t="s">
        <v>5</v>
      </c>
      <c r="C23" s="166"/>
      <c r="D23" s="18" t="s">
        <v>105</v>
      </c>
      <c r="E23" s="64">
        <v>11.343134074364974</v>
      </c>
      <c r="F23" s="58">
        <v>23.090363742949673</v>
      </c>
      <c r="G23" s="58">
        <v>103.79565284204415</v>
      </c>
      <c r="H23" s="58">
        <v>99.252423150693502</v>
      </c>
      <c r="I23" s="38">
        <v>74.816022674885176</v>
      </c>
      <c r="J23" s="38">
        <v>68.699096760974612</v>
      </c>
      <c r="K23" s="38">
        <v>80.298347761253495</v>
      </c>
      <c r="L23" s="38">
        <v>29.339616735249091</v>
      </c>
      <c r="M23" s="38">
        <v>23.097478102002835</v>
      </c>
      <c r="N23" s="38">
        <v>52.785698430856968</v>
      </c>
      <c r="O23" s="38">
        <v>28.722090369434436</v>
      </c>
      <c r="P23" s="38">
        <v>99.108713097819589</v>
      </c>
      <c r="Q23" s="38">
        <v>26.934963375278908</v>
      </c>
      <c r="R23" s="38">
        <v>26.395</v>
      </c>
      <c r="S23" s="38">
        <v>159.44200000000001</v>
      </c>
      <c r="T23" s="38">
        <v>88.156999999999996</v>
      </c>
      <c r="U23" s="38">
        <v>26.965</v>
      </c>
      <c r="V23" s="38">
        <v>16.38</v>
      </c>
      <c r="W23" s="38">
        <v>40.24</v>
      </c>
      <c r="X23" s="38">
        <v>45.482999999999997</v>
      </c>
      <c r="Y23" s="38">
        <v>115.563</v>
      </c>
      <c r="Z23" s="159"/>
    </row>
    <row r="24" spans="1:26" s="2" customFormat="1" ht="12.75" customHeight="1">
      <c r="A24" s="70" t="s">
        <v>7</v>
      </c>
      <c r="B24" s="71"/>
      <c r="C24" s="18" t="s">
        <v>107</v>
      </c>
      <c r="D24" s="18"/>
      <c r="E24" s="64">
        <v>835.06354545506281</v>
      </c>
      <c r="F24" s="58">
        <v>839.53563155588188</v>
      </c>
      <c r="G24" s="58">
        <v>881.68820894587964</v>
      </c>
      <c r="H24" s="58">
        <v>942.29258797616399</v>
      </c>
      <c r="I24" s="38">
        <v>1067.9606262912562</v>
      </c>
      <c r="J24" s="38">
        <v>1048.4687053573971</v>
      </c>
      <c r="K24" s="38">
        <v>1078.9594253874482</v>
      </c>
      <c r="L24" s="38">
        <v>1148.8679631874604</v>
      </c>
      <c r="M24" s="38">
        <v>1275.0226236617891</v>
      </c>
      <c r="N24" s="38">
        <v>1171.5115451818715</v>
      </c>
      <c r="O24" s="38">
        <v>1182.0208763752057</v>
      </c>
      <c r="P24" s="38">
        <v>1214.4979254529001</v>
      </c>
      <c r="Q24" s="38">
        <v>1327.3245456769964</v>
      </c>
      <c r="R24" s="38">
        <v>1258.5740000000001</v>
      </c>
      <c r="S24" s="38">
        <v>1242.4649999999999</v>
      </c>
      <c r="T24" s="38">
        <v>1312.308</v>
      </c>
      <c r="U24" s="38">
        <v>1371.768</v>
      </c>
      <c r="V24" s="38">
        <v>1428.462</v>
      </c>
      <c r="W24" s="38">
        <v>1484.6079999999999</v>
      </c>
      <c r="X24" s="38">
        <v>1478.1079999999999</v>
      </c>
      <c r="Y24" s="38">
        <v>1522.249</v>
      </c>
      <c r="Z24" s="159"/>
    </row>
    <row r="25" spans="1:26" s="2" customFormat="1" ht="12.75" customHeight="1">
      <c r="A25" s="165"/>
      <c r="B25" s="71" t="s">
        <v>22</v>
      </c>
      <c r="C25" s="166"/>
      <c r="D25" s="18" t="s">
        <v>108</v>
      </c>
      <c r="E25" s="64">
        <v>707.46182434932075</v>
      </c>
      <c r="F25" s="58">
        <v>709.45669062782792</v>
      </c>
      <c r="G25" s="58">
        <v>740.44399291978982</v>
      </c>
      <c r="H25" s="58">
        <v>786.869454357118</v>
      </c>
      <c r="I25" s="38">
        <v>913.21193391045017</v>
      </c>
      <c r="J25" s="38">
        <v>897.98720553667886</v>
      </c>
      <c r="K25" s="38">
        <v>960.81695607879294</v>
      </c>
      <c r="L25" s="38">
        <v>1033.0049345194393</v>
      </c>
      <c r="M25" s="38">
        <v>1156.495978964263</v>
      </c>
      <c r="N25" s="38">
        <v>1075.5587617600356</v>
      </c>
      <c r="O25" s="38">
        <v>1088.4215229281565</v>
      </c>
      <c r="P25" s="38">
        <v>1122.2446087387095</v>
      </c>
      <c r="Q25" s="38">
        <v>1217.1999590212604</v>
      </c>
      <c r="R25" s="38">
        <v>1144.498</v>
      </c>
      <c r="S25" s="38">
        <v>1133.1880000000001</v>
      </c>
      <c r="T25" s="38">
        <v>1196.865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159"/>
    </row>
    <row r="26" spans="1:26" s="2" customFormat="1" ht="12.75" customHeight="1">
      <c r="A26" s="165"/>
      <c r="B26" s="71" t="s">
        <v>44</v>
      </c>
      <c r="C26" s="166"/>
      <c r="D26" s="18" t="s">
        <v>109</v>
      </c>
      <c r="E26" s="64">
        <v>127.60172110574214</v>
      </c>
      <c r="F26" s="58">
        <v>130.07894092805392</v>
      </c>
      <c r="G26" s="58">
        <v>141.24421602608979</v>
      </c>
      <c r="H26" s="58">
        <v>155.42313361904598</v>
      </c>
      <c r="I26" s="38">
        <v>154.74869238080603</v>
      </c>
      <c r="J26" s="38">
        <v>150.48149982071814</v>
      </c>
      <c r="K26" s="38">
        <v>118.14246930865505</v>
      </c>
      <c r="L26" s="38">
        <v>115.86302866802124</v>
      </c>
      <c r="M26" s="38">
        <v>118.52664469752591</v>
      </c>
      <c r="N26" s="38">
        <v>95.952783421835974</v>
      </c>
      <c r="O26" s="38">
        <v>93.599353447049239</v>
      </c>
      <c r="P26" s="38">
        <v>92.253316714190589</v>
      </c>
      <c r="Q26" s="38">
        <v>110.12458665573621</v>
      </c>
      <c r="R26" s="38">
        <v>114.07599999999999</v>
      </c>
      <c r="S26" s="38">
        <v>109.277</v>
      </c>
      <c r="T26" s="38">
        <v>115.443</v>
      </c>
      <c r="U26" s="38">
        <v>1371.768</v>
      </c>
      <c r="V26" s="38">
        <v>1428.462</v>
      </c>
      <c r="W26" s="38">
        <v>1484.6079999999999</v>
      </c>
      <c r="X26" s="38">
        <v>1478.1079999999999</v>
      </c>
      <c r="Y26" s="38">
        <v>1522.249</v>
      </c>
      <c r="Z26" s="159"/>
    </row>
    <row r="27" spans="1:26" s="2" customFormat="1" ht="12.75" customHeight="1">
      <c r="A27" s="70" t="s">
        <v>8</v>
      </c>
      <c r="B27" s="71"/>
      <c r="C27" s="18" t="s">
        <v>110</v>
      </c>
      <c r="D27" s="18"/>
      <c r="E27" s="64">
        <v>3313.263726444357</v>
      </c>
      <c r="F27" s="58">
        <v>3401.3565659842575</v>
      </c>
      <c r="G27" s="58">
        <v>3555.6655909755782</v>
      </c>
      <c r="H27" s="58">
        <v>3712.9213834867192</v>
      </c>
      <c r="I27" s="38">
        <v>3692.5174017222439</v>
      </c>
      <c r="J27" s="38">
        <v>3793.0176834508625</v>
      </c>
      <c r="K27" s="38">
        <v>3889.0060386679643</v>
      </c>
      <c r="L27" s="38">
        <v>4012.1925885453124</v>
      </c>
      <c r="M27" s="38">
        <v>4078.3760479450884</v>
      </c>
      <c r="N27" s="38">
        <v>4155.9538648044118</v>
      </c>
      <c r="O27" s="38">
        <v>4233.5843279207293</v>
      </c>
      <c r="P27" s="38">
        <v>4512.1683997245318</v>
      </c>
      <c r="Q27" s="38">
        <v>4724.8293976697914</v>
      </c>
      <c r="R27" s="38">
        <v>4826.5860000000002</v>
      </c>
      <c r="S27" s="38">
        <v>4237.277</v>
      </c>
      <c r="T27" s="38">
        <v>4343.5230000000001</v>
      </c>
      <c r="U27" s="38">
        <v>4400.232</v>
      </c>
      <c r="V27" s="38">
        <v>4327.3360000000002</v>
      </c>
      <c r="W27" s="38">
        <v>4440.1459999999997</v>
      </c>
      <c r="X27" s="38">
        <v>4627.9989999999998</v>
      </c>
      <c r="Y27" s="38">
        <v>4643.7650000000003</v>
      </c>
      <c r="Z27" s="159"/>
    </row>
    <row r="28" spans="1:26" s="10" customFormat="1" ht="12.75" customHeight="1">
      <c r="A28" s="142"/>
      <c r="B28" s="71" t="s">
        <v>53</v>
      </c>
      <c r="C28" s="139"/>
      <c r="D28" s="62" t="s">
        <v>111</v>
      </c>
      <c r="E28" s="67">
        <v>2407.2458324084664</v>
      </c>
      <c r="F28" s="41">
        <v>2458.046624663491</v>
      </c>
      <c r="G28" s="41">
        <v>2530.1278877183395</v>
      </c>
      <c r="H28" s="41">
        <v>2589.7234506348855</v>
      </c>
      <c r="I28" s="38">
        <v>2648.3713809255496</v>
      </c>
      <c r="J28" s="38">
        <v>2671.3536064108916</v>
      </c>
      <c r="K28" s="38">
        <v>2689.9391580013776</v>
      </c>
      <c r="L28" s="38">
        <v>2745.4240442570049</v>
      </c>
      <c r="M28" s="38">
        <v>2855.0136311119459</v>
      </c>
      <c r="N28" s="38">
        <v>2870.0946494328432</v>
      </c>
      <c r="O28" s="38">
        <v>2909.784235718636</v>
      </c>
      <c r="P28" s="38">
        <v>3074.0576319998181</v>
      </c>
      <c r="Q28" s="38">
        <v>3224.6401557190079</v>
      </c>
      <c r="R28" s="38">
        <v>3260.9720000000002</v>
      </c>
      <c r="S28" s="38">
        <v>2556.4250000000002</v>
      </c>
      <c r="T28" s="38">
        <v>2589.924</v>
      </c>
      <c r="U28" s="38">
        <v>2625.605</v>
      </c>
      <c r="V28" s="38">
        <v>2534.136</v>
      </c>
      <c r="W28" s="38">
        <v>2544.4549999999999</v>
      </c>
      <c r="X28" s="38">
        <v>2577.8029999999999</v>
      </c>
      <c r="Y28" s="38">
        <v>2538.3339999999998</v>
      </c>
      <c r="Z28" s="159"/>
    </row>
    <row r="29" spans="1:26" s="10" customFormat="1" ht="12.75" customHeight="1">
      <c r="A29" s="143"/>
      <c r="B29" s="71" t="s">
        <v>45</v>
      </c>
      <c r="C29" s="140"/>
      <c r="D29" s="62" t="s">
        <v>112</v>
      </c>
      <c r="E29" s="67">
        <v>15.798145713456384</v>
      </c>
      <c r="F29" s="41">
        <v>23.349326412484846</v>
      </c>
      <c r="G29" s="41">
        <v>15.988810536081184</v>
      </c>
      <c r="H29" s="41">
        <v>17.55112378415604</v>
      </c>
      <c r="I29" s="38">
        <v>16.099794537310544</v>
      </c>
      <c r="J29" s="38">
        <v>19.66266555113517</v>
      </c>
      <c r="K29" s="38">
        <v>16.222161513024968</v>
      </c>
      <c r="L29" s="38">
        <v>16.444129515483692</v>
      </c>
      <c r="M29" s="38">
        <v>16.486815669802677</v>
      </c>
      <c r="N29" s="38">
        <v>16.577879465683178</v>
      </c>
      <c r="O29" s="38">
        <v>16.723012390367728</v>
      </c>
      <c r="P29" s="38">
        <v>16.833996391597086</v>
      </c>
      <c r="Q29" s="38">
        <v>16.870991058673109</v>
      </c>
      <c r="R29" s="38">
        <v>16.943000000000001</v>
      </c>
      <c r="S29" s="38">
        <v>16.989999999999998</v>
      </c>
      <c r="T29" s="38">
        <v>17.026</v>
      </c>
      <c r="U29" s="38">
        <v>17.082999999999998</v>
      </c>
      <c r="V29" s="38">
        <v>14.378</v>
      </c>
      <c r="W29" s="38">
        <v>14.428000000000001</v>
      </c>
      <c r="X29" s="38">
        <v>14.468999999999999</v>
      </c>
      <c r="Y29" s="38">
        <v>7.7309999999999999</v>
      </c>
      <c r="Z29" s="159"/>
    </row>
    <row r="30" spans="1:26" s="10" customFormat="1" ht="12.75" customHeight="1">
      <c r="A30" s="143"/>
      <c r="B30" s="71" t="s">
        <v>11</v>
      </c>
      <c r="C30" s="140"/>
      <c r="D30" s="62" t="s">
        <v>113</v>
      </c>
      <c r="E30" s="67">
        <v>789.72515808105823</v>
      </c>
      <c r="F30" s="41">
        <v>901.18155275154959</v>
      </c>
      <c r="G30" s="41">
        <v>915.66069629654919</v>
      </c>
      <c r="H30" s="41">
        <v>916.45181302326114</v>
      </c>
      <c r="I30" s="38">
        <v>927.543098787144</v>
      </c>
      <c r="J30" s="38">
        <v>1078.8000637446571</v>
      </c>
      <c r="K30" s="38">
        <v>1085.1432262764583</v>
      </c>
      <c r="L30" s="38">
        <v>1086.8108320385202</v>
      </c>
      <c r="M30" s="38">
        <v>1090.410697719421</v>
      </c>
      <c r="N30" s="38">
        <v>1300.6158189196419</v>
      </c>
      <c r="O30" s="38">
        <v>1303.1912168968875</v>
      </c>
      <c r="P30" s="38">
        <v>1306.6900586792335</v>
      </c>
      <c r="Q30" s="38">
        <v>1308.0545927455971</v>
      </c>
      <c r="R30" s="38">
        <v>1575.18</v>
      </c>
      <c r="S30" s="38">
        <v>1577.3019999999999</v>
      </c>
      <c r="T30" s="38">
        <v>1577.7819999999999</v>
      </c>
      <c r="U30" s="38">
        <v>1579.2829999999999</v>
      </c>
      <c r="V30" s="38">
        <v>1851.857</v>
      </c>
      <c r="W30" s="38">
        <v>1859.7950000000001</v>
      </c>
      <c r="X30" s="38">
        <v>1861.7819999999999</v>
      </c>
      <c r="Y30" s="38">
        <v>1870.2470000000001</v>
      </c>
      <c r="Z30" s="159"/>
    </row>
    <row r="31" spans="1:26" s="10" customFormat="1" ht="12.75" customHeight="1">
      <c r="A31" s="143"/>
      <c r="B31" s="71" t="s">
        <v>12</v>
      </c>
      <c r="C31" s="140"/>
      <c r="D31" s="62" t="s">
        <v>114</v>
      </c>
      <c r="E31" s="67">
        <v>-106.75949482359236</v>
      </c>
      <c r="F31" s="41">
        <v>-78.771606308444461</v>
      </c>
      <c r="G31" s="41">
        <v>-82.419849630907052</v>
      </c>
      <c r="H31" s="41">
        <v>-82.657469223282732</v>
      </c>
      <c r="I31" s="38">
        <v>-84.448864832869475</v>
      </c>
      <c r="J31" s="38">
        <v>-107.73558488568648</v>
      </c>
      <c r="K31" s="38">
        <v>-109.08162161854514</v>
      </c>
      <c r="L31" s="38">
        <v>-109.2352917740935</v>
      </c>
      <c r="M31" s="38">
        <v>-110.94985230590606</v>
      </c>
      <c r="N31" s="38">
        <v>-179.27757952430551</v>
      </c>
      <c r="O31" s="38">
        <v>-181.17284477606842</v>
      </c>
      <c r="P31" s="38">
        <v>-181.17426764787908</v>
      </c>
      <c r="Q31" s="38">
        <v>-180.88400179850538</v>
      </c>
      <c r="R31" s="38">
        <v>-169.06899999999999</v>
      </c>
      <c r="S31" s="38">
        <v>-170.50299999999999</v>
      </c>
      <c r="T31" s="38">
        <v>-165.96199999999999</v>
      </c>
      <c r="U31" s="38">
        <v>-165.554</v>
      </c>
      <c r="V31" s="38">
        <v>-178.374</v>
      </c>
      <c r="W31" s="38">
        <v>-184.5</v>
      </c>
      <c r="X31" s="38">
        <v>-184.501</v>
      </c>
      <c r="Y31" s="38">
        <v>-184.499</v>
      </c>
      <c r="Z31" s="159"/>
    </row>
    <row r="32" spans="1:26" s="10" customFormat="1" ht="12.75" customHeight="1">
      <c r="A32" s="143"/>
      <c r="B32" s="71" t="s">
        <v>13</v>
      </c>
      <c r="C32" s="140"/>
      <c r="D32" s="62" t="s">
        <v>115</v>
      </c>
      <c r="E32" s="67">
        <v>207.25408506496831</v>
      </c>
      <c r="F32" s="41">
        <v>97.550668465176628</v>
      </c>
      <c r="G32" s="41">
        <v>176.30804605551478</v>
      </c>
      <c r="H32" s="41">
        <v>271.85246526769913</v>
      </c>
      <c r="I32" s="38">
        <v>184.95199230510926</v>
      </c>
      <c r="J32" s="38">
        <v>130.93693262986551</v>
      </c>
      <c r="K32" s="38">
        <v>206.31641254176128</v>
      </c>
      <c r="L32" s="38">
        <v>272.74887450839776</v>
      </c>
      <c r="M32" s="38">
        <v>227.41475574982499</v>
      </c>
      <c r="N32" s="38">
        <v>146.38220613428496</v>
      </c>
      <c r="O32" s="38">
        <v>182.75934684492404</v>
      </c>
      <c r="P32" s="38">
        <v>293.46161945578001</v>
      </c>
      <c r="Q32" s="38">
        <v>353.84829909902851</v>
      </c>
      <c r="R32" s="38">
        <v>138.886</v>
      </c>
      <c r="S32" s="38">
        <v>253.38900000000001</v>
      </c>
      <c r="T32" s="38">
        <v>321.07900000000001</v>
      </c>
      <c r="U32" s="38">
        <v>339.91500000000002</v>
      </c>
      <c r="V32" s="38">
        <v>101.43899999999999</v>
      </c>
      <c r="W32" s="38">
        <v>202.06800000000001</v>
      </c>
      <c r="X32" s="38">
        <v>354.54599999999999</v>
      </c>
      <c r="Y32" s="38">
        <v>408.05200000000002</v>
      </c>
      <c r="Z32" s="159"/>
    </row>
    <row r="33" spans="1:26" s="10" customFormat="1" ht="12.75" customHeight="1">
      <c r="A33" s="144"/>
      <c r="B33" s="71" t="s">
        <v>182</v>
      </c>
      <c r="C33" s="141"/>
      <c r="D33" s="147" t="s">
        <v>183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1.5608903762642217</v>
      </c>
      <c r="O33" s="36">
        <v>2.299360845982664</v>
      </c>
      <c r="P33" s="36">
        <v>2.299360845982664</v>
      </c>
      <c r="Q33" s="36">
        <v>2.2993608459826045</v>
      </c>
      <c r="R33" s="36">
        <v>3.6739999999999999</v>
      </c>
      <c r="S33" s="36">
        <v>3.6739999999999999</v>
      </c>
      <c r="T33" s="36">
        <v>3.6739999999999999</v>
      </c>
      <c r="U33" s="36">
        <v>3.9</v>
      </c>
      <c r="V33" s="36">
        <v>3.9</v>
      </c>
      <c r="W33" s="36">
        <v>3.9</v>
      </c>
      <c r="X33" s="36">
        <v>3.9</v>
      </c>
      <c r="Y33" s="36">
        <v>3.9</v>
      </c>
      <c r="Z33" s="159"/>
    </row>
    <row r="34" spans="1:26" s="2" customFormat="1" ht="12.75" customHeight="1">
      <c r="A34" s="125" t="s">
        <v>180</v>
      </c>
      <c r="B34" s="14"/>
      <c r="C34" s="125" t="s">
        <v>197</v>
      </c>
      <c r="D34" s="14"/>
      <c r="E34" s="128">
        <f>E14/E14*100</f>
        <v>100</v>
      </c>
      <c r="F34" s="128">
        <f t="shared" ref="F34:P34" si="0">F14/F14*100</f>
        <v>100</v>
      </c>
      <c r="G34" s="128">
        <f t="shared" si="0"/>
        <v>100</v>
      </c>
      <c r="H34" s="128">
        <f t="shared" si="0"/>
        <v>100</v>
      </c>
      <c r="I34" s="128">
        <f t="shared" si="0"/>
        <v>100</v>
      </c>
      <c r="J34" s="128">
        <f t="shared" si="0"/>
        <v>100</v>
      </c>
      <c r="K34" s="128">
        <f t="shared" si="0"/>
        <v>100</v>
      </c>
      <c r="L34" s="128">
        <f t="shared" si="0"/>
        <v>100</v>
      </c>
      <c r="M34" s="128">
        <f t="shared" si="0"/>
        <v>100</v>
      </c>
      <c r="N34" s="128">
        <f t="shared" si="0"/>
        <v>100</v>
      </c>
      <c r="O34" s="128">
        <f t="shared" si="0"/>
        <v>100</v>
      </c>
      <c r="P34" s="128">
        <f t="shared" si="0"/>
        <v>100</v>
      </c>
      <c r="Q34" s="128">
        <f t="shared" ref="Q34" si="1">Q14/Q14*100</f>
        <v>100</v>
      </c>
      <c r="R34" s="128">
        <v>100</v>
      </c>
      <c r="S34" s="128">
        <v>100</v>
      </c>
      <c r="T34" s="128">
        <v>100</v>
      </c>
      <c r="U34" s="128">
        <v>100</v>
      </c>
      <c r="V34" s="128">
        <v>100</v>
      </c>
      <c r="W34" s="128">
        <v>100</v>
      </c>
      <c r="X34" s="128">
        <v>100</v>
      </c>
      <c r="Y34" s="128">
        <v>100</v>
      </c>
      <c r="Z34" s="159"/>
    </row>
    <row r="35" spans="1:26" s="9" customFormat="1" ht="12.75" customHeight="1">
      <c r="A35" s="70" t="s">
        <v>0</v>
      </c>
      <c r="B35" s="71"/>
      <c r="C35" s="18" t="s">
        <v>91</v>
      </c>
      <c r="D35" s="18"/>
      <c r="E35" s="129">
        <f>E5/$E$4*100</f>
        <v>1.296088641164054</v>
      </c>
      <c r="F35" s="12">
        <f>F5/$F$4*100</f>
        <v>1.0947325547267877</v>
      </c>
      <c r="G35" s="12">
        <f>G5/$G$4*100</f>
        <v>0.96456991337479892</v>
      </c>
      <c r="H35" s="12">
        <f>H5/$H$4*100</f>
        <v>0.84969079532790337</v>
      </c>
      <c r="I35" s="17">
        <f>I5/$I$4*100</f>
        <v>1.0275127210035795</v>
      </c>
      <c r="J35" s="17">
        <f>J5/$J$4*100</f>
        <v>0.96958888160881673</v>
      </c>
      <c r="K35" s="17">
        <f>K5/$K$4*100</f>
        <v>0.78829500770372318</v>
      </c>
      <c r="L35" s="17">
        <f>L5/$L$4*100</f>
        <v>0.77089874324511598</v>
      </c>
      <c r="M35" s="17">
        <f>M5/$M$4*100</f>
        <v>0.83819589631859526</v>
      </c>
      <c r="N35" s="17">
        <f>N5/$N$4*100</f>
        <v>0.79034319721813706</v>
      </c>
      <c r="O35" s="17">
        <f>O5/$O$4*100</f>
        <v>0.75281603062949198</v>
      </c>
      <c r="P35" s="17">
        <f>P5/$P$4*100</f>
        <v>0.75576955333708473</v>
      </c>
      <c r="Q35" s="17">
        <f>Q5/$Q$4*100</f>
        <v>0.50992107692592037</v>
      </c>
      <c r="R35" s="17">
        <v>0.57416271493415838</v>
      </c>
      <c r="S35" s="17">
        <v>0.55815748945134847</v>
      </c>
      <c r="T35" s="17">
        <v>0.85207371785245101</v>
      </c>
      <c r="U35" s="17">
        <v>0.41100923095921699</v>
      </c>
      <c r="V35" s="17">
        <v>0.67539067845385004</v>
      </c>
      <c r="W35" s="17">
        <v>0.62402215279266005</v>
      </c>
      <c r="X35" s="17">
        <v>0.69372147254180339</v>
      </c>
      <c r="Y35" s="17">
        <v>0.50642797795894945</v>
      </c>
      <c r="Z35" s="159"/>
    </row>
    <row r="36" spans="1:26" s="9" customFormat="1" ht="12.75" customHeight="1">
      <c r="A36" s="70" t="s">
        <v>1</v>
      </c>
      <c r="B36" s="71"/>
      <c r="C36" s="18" t="s">
        <v>92</v>
      </c>
      <c r="D36" s="18"/>
      <c r="E36" s="129">
        <f t="shared" ref="E36:E43" si="2">E6/$E$4*100</f>
        <v>0</v>
      </c>
      <c r="F36" s="12">
        <f t="shared" ref="F36:F43" si="3">F6/$F$4*100</f>
        <v>0</v>
      </c>
      <c r="G36" s="12">
        <f t="shared" ref="G36:G43" si="4">G6/$G$4*100</f>
        <v>0</v>
      </c>
      <c r="H36" s="12">
        <f t="shared" ref="H36:H43" si="5">H6/$H$4*100</f>
        <v>0</v>
      </c>
      <c r="I36" s="17">
        <f t="shared" ref="I36:I43" si="6">I6/$I$4*100</f>
        <v>0</v>
      </c>
      <c r="J36" s="17">
        <f t="shared" ref="J36:J43" si="7">J6/$J$4*100</f>
        <v>0</v>
      </c>
      <c r="K36" s="17">
        <f t="shared" ref="K36:K43" si="8">K6/$K$4*100</f>
        <v>0</v>
      </c>
      <c r="L36" s="17">
        <f t="shared" ref="L36:L43" si="9">L6/$L$4*100</f>
        <v>0</v>
      </c>
      <c r="M36" s="17">
        <f t="shared" ref="M36:M43" si="10">M6/$M$4*100</f>
        <v>0</v>
      </c>
      <c r="N36" s="17">
        <f t="shared" ref="N36:N43" si="11">N6/$N$4*100</f>
        <v>0</v>
      </c>
      <c r="O36" s="17">
        <f t="shared" ref="O36:O43" si="12">O6/$O$4*100</f>
        <v>0</v>
      </c>
      <c r="P36" s="17">
        <f t="shared" ref="P36:P43" si="13">P6/$P$4*100</f>
        <v>0</v>
      </c>
      <c r="Q36" s="17">
        <f t="shared" ref="Q36:Q43" si="14">Q6/$Q$4*100</f>
        <v>0</v>
      </c>
      <c r="R36" s="17">
        <v>3.8609645699841861</v>
      </c>
      <c r="S36" s="17">
        <v>3.7486131512953818</v>
      </c>
      <c r="T36" s="17">
        <v>3.80469018545155</v>
      </c>
      <c r="U36" s="17">
        <v>3.7260305993287401</v>
      </c>
      <c r="V36" s="17">
        <v>3.65400558486352</v>
      </c>
      <c r="W36" s="17">
        <v>3.6747661740890698</v>
      </c>
      <c r="X36" s="17">
        <v>3.6221209549901126</v>
      </c>
      <c r="Y36" s="17">
        <v>3.3931822039660786</v>
      </c>
      <c r="Z36" s="159"/>
    </row>
    <row r="37" spans="1:26" s="9" customFormat="1" ht="12.75" customHeight="1">
      <c r="A37" s="70" t="s">
        <v>74</v>
      </c>
      <c r="B37" s="71"/>
      <c r="C37" s="18" t="s">
        <v>93</v>
      </c>
      <c r="D37" s="18"/>
      <c r="E37" s="129">
        <f t="shared" si="2"/>
        <v>22.430341946353206</v>
      </c>
      <c r="F37" s="12">
        <f t="shared" si="3"/>
        <v>25.100845491751727</v>
      </c>
      <c r="G37" s="12">
        <f t="shared" si="4"/>
        <v>24.664407621493485</v>
      </c>
      <c r="H37" s="12">
        <f t="shared" si="5"/>
        <v>23.69548893912982</v>
      </c>
      <c r="I37" s="17">
        <f t="shared" si="6"/>
        <v>24.841257827794614</v>
      </c>
      <c r="J37" s="17">
        <f t="shared" si="7"/>
        <v>26.923559468651252</v>
      </c>
      <c r="K37" s="17">
        <f t="shared" si="8"/>
        <v>23.390961594812509</v>
      </c>
      <c r="L37" s="17">
        <f t="shared" si="9"/>
        <v>23.081331029211995</v>
      </c>
      <c r="M37" s="17">
        <f t="shared" si="10"/>
        <v>24.33055033146044</v>
      </c>
      <c r="N37" s="17">
        <f t="shared" si="11"/>
        <v>27.425491705265475</v>
      </c>
      <c r="O37" s="17">
        <f t="shared" si="12"/>
        <v>24.21696145293296</v>
      </c>
      <c r="P37" s="17">
        <f t="shared" si="13"/>
        <v>21.83231515658429</v>
      </c>
      <c r="Q37" s="17">
        <f t="shared" si="14"/>
        <v>21.5170714639859</v>
      </c>
      <c r="R37" s="17">
        <v>19.082988098837177</v>
      </c>
      <c r="S37" s="17">
        <v>18.181463239598415</v>
      </c>
      <c r="T37" s="17">
        <v>16.3757843951939</v>
      </c>
      <c r="U37" s="17">
        <v>17.752347433369899</v>
      </c>
      <c r="V37" s="17">
        <v>19.2629093722542</v>
      </c>
      <c r="W37" s="17">
        <v>15.8377875808754</v>
      </c>
      <c r="X37" s="17">
        <v>13.764865182369023</v>
      </c>
      <c r="Y37" s="17">
        <v>16.912382754297479</v>
      </c>
      <c r="Z37" s="159"/>
    </row>
    <row r="38" spans="1:26" s="9" customFormat="1" ht="12.75" customHeight="1">
      <c r="A38" s="70" t="s">
        <v>2</v>
      </c>
      <c r="B38" s="71"/>
      <c r="C38" s="18" t="s">
        <v>94</v>
      </c>
      <c r="D38" s="18"/>
      <c r="E38" s="129">
        <f t="shared" si="2"/>
        <v>73.518885498541479</v>
      </c>
      <c r="F38" s="12">
        <f t="shared" si="3"/>
        <v>71.041124561359979</v>
      </c>
      <c r="G38" s="12">
        <f t="shared" si="4"/>
        <v>71.532959409948049</v>
      </c>
      <c r="H38" s="12">
        <f t="shared" si="5"/>
        <v>72.585805647081344</v>
      </c>
      <c r="I38" s="17">
        <f t="shared" si="6"/>
        <v>71.219267719720932</v>
      </c>
      <c r="J38" s="17">
        <f t="shared" si="7"/>
        <v>69.365188058973288</v>
      </c>
      <c r="K38" s="17">
        <f t="shared" si="8"/>
        <v>73.24347428468802</v>
      </c>
      <c r="L38" s="17">
        <f t="shared" si="9"/>
        <v>73.621775687041847</v>
      </c>
      <c r="M38" s="17">
        <f t="shared" si="10"/>
        <v>72.458231105482184</v>
      </c>
      <c r="N38" s="17">
        <f t="shared" si="11"/>
        <v>69.783931443022666</v>
      </c>
      <c r="O38" s="17">
        <f t="shared" si="12"/>
        <v>72.942989797457898</v>
      </c>
      <c r="P38" s="17">
        <f t="shared" si="13"/>
        <v>75.287008148305205</v>
      </c>
      <c r="Q38" s="17">
        <f t="shared" si="14"/>
        <v>72.246277346558188</v>
      </c>
      <c r="R38" s="17">
        <v>70.969768562165541</v>
      </c>
      <c r="S38" s="17">
        <v>69.658409543869809</v>
      </c>
      <c r="T38" s="17">
        <v>72.253427088095904</v>
      </c>
      <c r="U38" s="17">
        <v>71.237027922218303</v>
      </c>
      <c r="V38" s="17">
        <v>70.381858588281503</v>
      </c>
      <c r="W38" s="17">
        <v>71.551666188244297</v>
      </c>
      <c r="X38" s="17">
        <v>73.468210316568573</v>
      </c>
      <c r="Y38" s="17">
        <v>70.72605825134778</v>
      </c>
      <c r="Z38" s="159"/>
    </row>
    <row r="39" spans="1:26" s="9" customFormat="1" ht="12.75" customHeight="1">
      <c r="A39" s="70" t="s">
        <v>42</v>
      </c>
      <c r="B39" s="71"/>
      <c r="C39" s="18" t="s">
        <v>95</v>
      </c>
      <c r="D39" s="18"/>
      <c r="E39" s="129">
        <f t="shared" si="2"/>
        <v>0.15729210299456081</v>
      </c>
      <c r="F39" s="12">
        <f t="shared" si="3"/>
        <v>0.15030774325322224</v>
      </c>
      <c r="G39" s="12">
        <f t="shared" si="4"/>
        <v>0.14081666273296506</v>
      </c>
      <c r="H39" s="12">
        <f t="shared" si="5"/>
        <v>0.12750212168357059</v>
      </c>
      <c r="I39" s="17">
        <f t="shared" si="6"/>
        <v>0.31689020440202603</v>
      </c>
      <c r="J39" s="17">
        <f t="shared" si="7"/>
        <v>0.28962356214466534</v>
      </c>
      <c r="K39" s="17">
        <f t="shared" si="8"/>
        <v>0.30182762564630933</v>
      </c>
      <c r="L39" s="17">
        <f t="shared" si="9"/>
        <v>0.28004437847587821</v>
      </c>
      <c r="M39" s="17">
        <f t="shared" si="10"/>
        <v>0.23654985554625649</v>
      </c>
      <c r="N39" s="17">
        <f t="shared" si="11"/>
        <v>0.21986887859587392</v>
      </c>
      <c r="O39" s="17">
        <f t="shared" si="12"/>
        <v>0.20973319455893577</v>
      </c>
      <c r="P39" s="17">
        <f t="shared" si="13"/>
        <v>0.20611290359384521</v>
      </c>
      <c r="Q39" s="17">
        <f t="shared" si="14"/>
        <v>0.19280201070790817</v>
      </c>
      <c r="R39" s="17">
        <v>0.18603654904590233</v>
      </c>
      <c r="S39" s="17">
        <v>0.16609085172291224</v>
      </c>
      <c r="T39" s="17">
        <v>0.29023039331835998</v>
      </c>
      <c r="U39" s="17">
        <v>0.28596567829688102</v>
      </c>
      <c r="V39" s="17">
        <v>0.25782536506371101</v>
      </c>
      <c r="W39" s="17">
        <v>0.24314111700576499</v>
      </c>
      <c r="X39" s="17">
        <v>0.45345534520296626</v>
      </c>
      <c r="Y39" s="17">
        <v>0.58150096337774826</v>
      </c>
      <c r="Z39" s="159"/>
    </row>
    <row r="40" spans="1:26" s="9" customFormat="1" ht="12.75" customHeight="1">
      <c r="A40" s="167" t="s">
        <v>3</v>
      </c>
      <c r="B40" s="168"/>
      <c r="C40" s="61" t="s">
        <v>96</v>
      </c>
      <c r="D40" s="61"/>
      <c r="E40" s="129">
        <f t="shared" si="2"/>
        <v>2.597391810946708</v>
      </c>
      <c r="F40" s="12">
        <f t="shared" si="3"/>
        <v>2.6129896489082882</v>
      </c>
      <c r="G40" s="12">
        <f t="shared" si="4"/>
        <v>2.6972463924507095</v>
      </c>
      <c r="H40" s="12">
        <f t="shared" si="5"/>
        <v>2.7415124967773514</v>
      </c>
      <c r="I40" s="17">
        <f t="shared" si="6"/>
        <v>2.5950715270788431</v>
      </c>
      <c r="J40" s="17">
        <f t="shared" si="7"/>
        <v>2.452851171696171</v>
      </c>
      <c r="K40" s="17">
        <f t="shared" si="8"/>
        <v>2.2754414871494331</v>
      </c>
      <c r="L40" s="17">
        <f t="shared" si="9"/>
        <v>2.2459501620251623</v>
      </c>
      <c r="M40" s="17">
        <f t="shared" si="10"/>
        <v>2.1364728111925397</v>
      </c>
      <c r="N40" s="17">
        <f t="shared" si="11"/>
        <v>1.7803647758978514</v>
      </c>
      <c r="O40" s="17">
        <f t="shared" si="12"/>
        <v>1.8774995244207222</v>
      </c>
      <c r="P40" s="17">
        <f t="shared" si="13"/>
        <v>1.918794238179566</v>
      </c>
      <c r="Q40" s="17">
        <f t="shared" si="14"/>
        <v>5.5339281018220836</v>
      </c>
      <c r="R40" s="17">
        <v>5.3260795050330385</v>
      </c>
      <c r="S40" s="17">
        <v>7.6872657240621285</v>
      </c>
      <c r="T40" s="17">
        <v>6.4237942200878599</v>
      </c>
      <c r="U40" s="17">
        <v>6.5876191358269702</v>
      </c>
      <c r="V40" s="17">
        <v>5.7680104110831998</v>
      </c>
      <c r="W40" s="17">
        <v>8.0686167869928394</v>
      </c>
      <c r="X40" s="17">
        <v>7.9976267283275231</v>
      </c>
      <c r="Y40" s="17">
        <v>7.8804478490519587</v>
      </c>
      <c r="Z40" s="159"/>
    </row>
    <row r="41" spans="1:26" s="9" customFormat="1" ht="12.75" customHeight="1">
      <c r="A41" s="165"/>
      <c r="B41" s="71" t="s">
        <v>21</v>
      </c>
      <c r="C41" s="166"/>
      <c r="D41" s="18" t="s">
        <v>97</v>
      </c>
      <c r="E41" s="129">
        <f t="shared" si="2"/>
        <v>2.3434982106203766</v>
      </c>
      <c r="F41" s="12">
        <f t="shared" si="3"/>
        <v>2.3707996019403268</v>
      </c>
      <c r="G41" s="12">
        <f t="shared" si="4"/>
        <v>2.3550307773142194</v>
      </c>
      <c r="H41" s="12">
        <f t="shared" si="5"/>
        <v>2.4540234857220415</v>
      </c>
      <c r="I41" s="17">
        <f t="shared" si="6"/>
        <v>2.2961686201964269</v>
      </c>
      <c r="J41" s="17">
        <f t="shared" si="7"/>
        <v>2.1624695319120741</v>
      </c>
      <c r="K41" s="17">
        <f t="shared" si="8"/>
        <v>1.9066936730218447</v>
      </c>
      <c r="L41" s="17">
        <f t="shared" si="9"/>
        <v>1.7435315609798792</v>
      </c>
      <c r="M41" s="17">
        <f t="shared" si="10"/>
        <v>1.6026710595030622</v>
      </c>
      <c r="N41" s="17">
        <f t="shared" si="11"/>
        <v>1.4342400043982022</v>
      </c>
      <c r="O41" s="17">
        <f t="shared" si="12"/>
        <v>1.5023590372088853</v>
      </c>
      <c r="P41" s="17">
        <f t="shared" si="13"/>
        <v>1.4483147808145529</v>
      </c>
      <c r="Q41" s="17">
        <f t="shared" si="14"/>
        <v>1.4728610530404957</v>
      </c>
      <c r="R41" s="17">
        <v>1.2518285237365085</v>
      </c>
      <c r="S41" s="17">
        <v>1.2307934654719763</v>
      </c>
      <c r="T41" s="17">
        <v>1.23701555496968</v>
      </c>
      <c r="U41" s="17">
        <v>1.09468238531867</v>
      </c>
      <c r="V41" s="17">
        <v>1.1388783358146299</v>
      </c>
      <c r="W41" s="17">
        <v>1.06975107416392</v>
      </c>
      <c r="X41" s="17">
        <v>1.1097562423225806</v>
      </c>
      <c r="Y41" s="17">
        <v>0.99783103515708371</v>
      </c>
      <c r="Z41" s="159"/>
    </row>
    <row r="42" spans="1:26" s="9" customFormat="1" ht="12.75" customHeight="1">
      <c r="A42" s="165"/>
      <c r="B42" s="71" t="s">
        <v>3</v>
      </c>
      <c r="C42" s="166"/>
      <c r="D42" s="18" t="s">
        <v>96</v>
      </c>
      <c r="E42" s="129">
        <f t="shared" si="2"/>
        <v>0.21525985134911585</v>
      </c>
      <c r="F42" s="12">
        <f t="shared" si="3"/>
        <v>0.20906689575919271</v>
      </c>
      <c r="G42" s="12">
        <f t="shared" si="4"/>
        <v>0.31163293291700156</v>
      </c>
      <c r="H42" s="12">
        <f t="shared" si="5"/>
        <v>0.25929453557941695</v>
      </c>
      <c r="I42" s="17">
        <f t="shared" si="6"/>
        <v>0.26703680942000058</v>
      </c>
      <c r="J42" s="17">
        <f t="shared" si="7"/>
        <v>0.24577635147996846</v>
      </c>
      <c r="K42" s="17">
        <f t="shared" si="8"/>
        <v>0.3020491667690679</v>
      </c>
      <c r="L42" s="17">
        <f t="shared" si="9"/>
        <v>0.42000184251077988</v>
      </c>
      <c r="M42" s="17">
        <f t="shared" si="10"/>
        <v>0.45131938897710627</v>
      </c>
      <c r="N42" s="17">
        <f t="shared" si="11"/>
        <v>0.26364473521448106</v>
      </c>
      <c r="O42" s="17">
        <f t="shared" si="12"/>
        <v>0.24547680375740424</v>
      </c>
      <c r="P42" s="17">
        <f t="shared" si="13"/>
        <v>0.34837430882587833</v>
      </c>
      <c r="Q42" s="17">
        <f t="shared" si="14"/>
        <v>3.9095505707241731</v>
      </c>
      <c r="R42" s="17">
        <v>3.9172500301719753</v>
      </c>
      <c r="S42" s="17">
        <v>6.3159016296510844</v>
      </c>
      <c r="T42" s="17">
        <v>5.0598470867387304</v>
      </c>
      <c r="U42" s="17">
        <v>5.3052435200253996</v>
      </c>
      <c r="V42" s="17">
        <v>4.4449422635863503</v>
      </c>
      <c r="W42" s="17">
        <v>6.8178412126833097</v>
      </c>
      <c r="X42" s="17">
        <v>6.7196498134906451</v>
      </c>
      <c r="Y42" s="17">
        <v>6.7270707658282323</v>
      </c>
      <c r="Z42" s="159"/>
    </row>
    <row r="43" spans="1:26" s="9" customFormat="1" ht="12.75" customHeight="1">
      <c r="A43" s="165"/>
      <c r="B43" s="71" t="s">
        <v>43</v>
      </c>
      <c r="C43" s="166"/>
      <c r="D43" s="18" t="s">
        <v>98</v>
      </c>
      <c r="E43" s="129">
        <f t="shared" si="2"/>
        <v>3.8633748977216019E-2</v>
      </c>
      <c r="F43" s="12">
        <f t="shared" si="3"/>
        <v>3.312315120876827E-2</v>
      </c>
      <c r="G43" s="12">
        <f t="shared" si="4"/>
        <v>3.0582682219488073E-2</v>
      </c>
      <c r="H43" s="12">
        <f t="shared" si="5"/>
        <v>2.8194475475893169E-2</v>
      </c>
      <c r="I43" s="17">
        <f t="shared" si="6"/>
        <v>3.1866097462416372E-2</v>
      </c>
      <c r="J43" s="17">
        <f t="shared" si="7"/>
        <v>4.3794145229936701E-2</v>
      </c>
      <c r="K43" s="17">
        <f t="shared" si="8"/>
        <v>6.6698647358520879E-2</v>
      </c>
      <c r="L43" s="17">
        <f t="shared" si="9"/>
        <v>8.2416758534503462E-2</v>
      </c>
      <c r="M43" s="17">
        <f t="shared" si="10"/>
        <v>8.2482362712371401E-2</v>
      </c>
      <c r="N43" s="17">
        <f t="shared" si="11"/>
        <v>8.2480036285168451E-2</v>
      </c>
      <c r="O43" s="17">
        <f t="shared" si="12"/>
        <v>0.12966368345443297</v>
      </c>
      <c r="P43" s="17">
        <f t="shared" si="13"/>
        <v>0.12210514853913507</v>
      </c>
      <c r="Q43" s="17">
        <f t="shared" si="14"/>
        <v>0.15151647805741389</v>
      </c>
      <c r="R43" s="17">
        <v>0.15700095112455426</v>
      </c>
      <c r="S43" s="17">
        <v>0.14057062893906799</v>
      </c>
      <c r="T43" s="17">
        <v>0.12693157837944899</v>
      </c>
      <c r="U43" s="17">
        <v>0.18769323048289399</v>
      </c>
      <c r="V43" s="17">
        <v>0.18418981168222401</v>
      </c>
      <c r="W43" s="17">
        <v>0.18102450014560501</v>
      </c>
      <c r="X43" s="17">
        <v>0.16822067251429673</v>
      </c>
      <c r="Y43" s="17">
        <v>0.15554604806664329</v>
      </c>
      <c r="Z43" s="159"/>
    </row>
    <row r="44" spans="1:26" s="9" customFormat="1" ht="12.75" customHeight="1">
      <c r="A44" s="111" t="s">
        <v>181</v>
      </c>
      <c r="B44" s="63"/>
      <c r="C44" s="111" t="s">
        <v>198</v>
      </c>
      <c r="D44" s="29"/>
      <c r="E44" s="130">
        <f>E14/E14*100</f>
        <v>100</v>
      </c>
      <c r="F44" s="130">
        <f t="shared" ref="F44:P44" si="15">F14/F14*100</f>
        <v>100</v>
      </c>
      <c r="G44" s="130">
        <f t="shared" si="15"/>
        <v>100</v>
      </c>
      <c r="H44" s="130">
        <f t="shared" si="15"/>
        <v>100</v>
      </c>
      <c r="I44" s="130">
        <f t="shared" si="15"/>
        <v>100</v>
      </c>
      <c r="J44" s="130">
        <f t="shared" si="15"/>
        <v>100</v>
      </c>
      <c r="K44" s="130">
        <f t="shared" si="15"/>
        <v>100</v>
      </c>
      <c r="L44" s="130">
        <f t="shared" si="15"/>
        <v>100</v>
      </c>
      <c r="M44" s="130">
        <f t="shared" si="15"/>
        <v>100</v>
      </c>
      <c r="N44" s="130">
        <f t="shared" si="15"/>
        <v>100</v>
      </c>
      <c r="O44" s="130">
        <f t="shared" si="15"/>
        <v>100</v>
      </c>
      <c r="P44" s="130">
        <f t="shared" si="15"/>
        <v>100</v>
      </c>
      <c r="Q44" s="130">
        <f t="shared" ref="Q44" si="16">Q14/Q14*100</f>
        <v>100</v>
      </c>
      <c r="R44" s="130">
        <v>100</v>
      </c>
      <c r="S44" s="130">
        <v>100</v>
      </c>
      <c r="T44" s="130">
        <v>100</v>
      </c>
      <c r="U44" s="130">
        <v>100</v>
      </c>
      <c r="V44" s="130">
        <v>100</v>
      </c>
      <c r="W44" s="130">
        <v>100</v>
      </c>
      <c r="X44" s="130">
        <v>100</v>
      </c>
      <c r="Y44" s="130">
        <v>100</v>
      </c>
      <c r="Z44" s="159"/>
    </row>
    <row r="45" spans="1:26" s="2" customFormat="1" ht="12.75" customHeight="1">
      <c r="A45" s="11" t="s">
        <v>70</v>
      </c>
      <c r="B45" s="71"/>
      <c r="C45" s="18" t="s">
        <v>100</v>
      </c>
      <c r="D45" s="11"/>
      <c r="E45" s="129">
        <f>E15/$E$14*100</f>
        <v>4.0577252599301241</v>
      </c>
      <c r="F45" s="12">
        <f>F15/$F$14*100</f>
        <v>3.418273266425309</v>
      </c>
      <c r="G45" s="12">
        <f>G15/$G$14*100</f>
        <v>3.2660974214462781</v>
      </c>
      <c r="H45" s="12">
        <f>H15/$H$14*100</f>
        <v>2.6919296527726129</v>
      </c>
      <c r="I45" s="13">
        <f>I15/$I$14*100</f>
        <v>2.6218272438124588</v>
      </c>
      <c r="J45" s="13">
        <f>J15/$J$14*100</f>
        <v>2.3021377562008665</v>
      </c>
      <c r="K45" s="13">
        <f>K15/$K$14*100</f>
        <v>2.6911634040059358</v>
      </c>
      <c r="L45" s="13">
        <f>L15/$L$14*100</f>
        <v>2.5637581006288483</v>
      </c>
      <c r="M45" s="13">
        <f>M15/$M$14*100</f>
        <v>2.0638340226310277</v>
      </c>
      <c r="N45" s="13">
        <f>N15/$N$14*100</f>
        <v>1.8249652954354905</v>
      </c>
      <c r="O45" s="13">
        <f>O15/$O$14*100</f>
        <v>2.0550012900771208</v>
      </c>
      <c r="P45" s="13">
        <f>P15/$P$14*100</f>
        <v>2.0262275533960659</v>
      </c>
      <c r="Q45" s="13">
        <f>Q15/$Q$14*100</f>
        <v>1.8404942590346172</v>
      </c>
      <c r="R45" s="13">
        <v>0.40083967609630955</v>
      </c>
      <c r="S45" s="13">
        <v>0.65015548331955986</v>
      </c>
      <c r="T45" s="13">
        <v>0.60238436115384697</v>
      </c>
      <c r="U45" s="13">
        <v>0.68446702567291595</v>
      </c>
      <c r="V45" s="13">
        <v>0.60516565812732503</v>
      </c>
      <c r="W45" s="13">
        <v>0.788800384788787</v>
      </c>
      <c r="X45" s="13">
        <v>0.6282743515151813</v>
      </c>
      <c r="Y45" s="13">
        <v>0.52023788134322946</v>
      </c>
      <c r="Z45" s="159"/>
    </row>
    <row r="46" spans="1:26" s="2" customFormat="1" ht="12.75" customHeight="1">
      <c r="A46" s="11" t="s">
        <v>57</v>
      </c>
      <c r="B46" s="71"/>
      <c r="C46" s="62" t="s">
        <v>101</v>
      </c>
      <c r="D46" s="11"/>
      <c r="E46" s="129">
        <f>E16/$E$14*100</f>
        <v>68.489964986452506</v>
      </c>
      <c r="F46" s="12">
        <f>F16/$F$14*100</f>
        <v>68.390844627520707</v>
      </c>
      <c r="G46" s="12">
        <f>G16/$G$14*100</f>
        <v>68.037064831180146</v>
      </c>
      <c r="H46" s="12">
        <f>H16/$H$14*100</f>
        <v>68.328920930782033</v>
      </c>
      <c r="I46" s="13">
        <f>I16/$I$14*100</f>
        <v>68.861510468552794</v>
      </c>
      <c r="J46" s="13">
        <f>J16/$J$14*100</f>
        <v>69.594756710522205</v>
      </c>
      <c r="K46" s="13">
        <f>K16/$K$14*100</f>
        <v>69.039214551057256</v>
      </c>
      <c r="L46" s="13">
        <f>L16/$L$14*100</f>
        <v>69.6337107268144</v>
      </c>
      <c r="M46" s="13">
        <f>M16/$M$14*100</f>
        <v>70.152211215380873</v>
      </c>
      <c r="N46" s="13">
        <f>N16/$N$14*100</f>
        <v>71.076102643044635</v>
      </c>
      <c r="O46" s="13">
        <f>O16/$O$14*100</f>
        <v>70.594817115168894</v>
      </c>
      <c r="P46" s="13">
        <f t="shared" ref="P46:P63" si="17">P16/$P$14*100</f>
        <v>69.420243073380121</v>
      </c>
      <c r="Q46" s="13">
        <f t="shared" ref="Q46:Q63" si="18">Q16/$Q$14*100</f>
        <v>69.513721148848163</v>
      </c>
      <c r="R46" s="13">
        <v>70.256170041366929</v>
      </c>
      <c r="S46" s="13">
        <v>72.962591640544119</v>
      </c>
      <c r="T46" s="13">
        <v>72.659536054090296</v>
      </c>
      <c r="U46" s="13">
        <v>72.733563556014204</v>
      </c>
      <c r="V46" s="13">
        <v>74.066563175982594</v>
      </c>
      <c r="W46" s="13">
        <v>73.228972816393295</v>
      </c>
      <c r="X46" s="13">
        <v>72.79637550086143</v>
      </c>
      <c r="Y46" s="13">
        <v>73.552129109493521</v>
      </c>
      <c r="Z46" s="159"/>
    </row>
    <row r="47" spans="1:26" s="2" customFormat="1" ht="12.75" customHeight="1">
      <c r="A47" s="165"/>
      <c r="B47" s="72" t="s">
        <v>56</v>
      </c>
      <c r="C47" s="169"/>
      <c r="D47" s="68" t="s">
        <v>102</v>
      </c>
      <c r="E47" s="129">
        <f>E17/$E$14*100</f>
        <v>4.8232249110961398E-2</v>
      </c>
      <c r="F47" s="12">
        <f>F17/$F$14*100</f>
        <v>5.6756874701048794E-2</v>
      </c>
      <c r="G47" s="12">
        <f>G17/$G$14*100</f>
        <v>5.4685843420937449E-2</v>
      </c>
      <c r="H47" s="12">
        <f>H17/$H$14*100</f>
        <v>0.13138231243437881</v>
      </c>
      <c r="I47" s="13">
        <f>I17/$I$14*100</f>
        <v>0.12163172126709793</v>
      </c>
      <c r="J47" s="13">
        <f>J17/$J$14*100</f>
        <v>0.11871495833491583</v>
      </c>
      <c r="K47" s="13">
        <f>K17/$K$14*100</f>
        <v>0.11672263287741155</v>
      </c>
      <c r="L47" s="13">
        <f>L17/$L$14*100</f>
        <v>0.11367183991242248</v>
      </c>
      <c r="M47" s="13">
        <f>M17/$M$14*100</f>
        <v>0.11311624433702787</v>
      </c>
      <c r="N47" s="13">
        <f>N17/$N$14*100</f>
        <v>7.5566612147284787E-2</v>
      </c>
      <c r="O47" s="13">
        <f>O17/$O$14*100</f>
        <v>7.4801240660606949E-2</v>
      </c>
      <c r="P47" s="13">
        <f t="shared" si="17"/>
        <v>7.3038908314185663E-2</v>
      </c>
      <c r="Q47" s="13">
        <f t="shared" si="18"/>
        <v>4.5559357032629942E-2</v>
      </c>
      <c r="R47" s="13">
        <v>4.6359552911161922E-2</v>
      </c>
      <c r="S47" s="13">
        <v>4.594720894010286E-2</v>
      </c>
      <c r="T47" s="13">
        <v>4.5400087436216603E-2</v>
      </c>
      <c r="U47" s="13">
        <v>4.4470024742322603E-2</v>
      </c>
      <c r="V47" s="13">
        <v>4.2402472001458101E-2</v>
      </c>
      <c r="W47" s="13">
        <v>4.2195399620574003E-2</v>
      </c>
      <c r="X47" s="13">
        <v>4.1546580675477812E-2</v>
      </c>
      <c r="Y47" s="13">
        <v>4.0306017611795995E-2</v>
      </c>
      <c r="Z47" s="159"/>
    </row>
    <row r="48" spans="1:26" s="2" customFormat="1" ht="12.75" customHeight="1">
      <c r="A48" s="165"/>
      <c r="B48" s="72" t="s">
        <v>194</v>
      </c>
      <c r="C48" s="169"/>
      <c r="D48" s="153" t="s">
        <v>195</v>
      </c>
      <c r="E48" s="129">
        <f>E18/$E$14*100</f>
        <v>0</v>
      </c>
      <c r="F48" s="12">
        <f>F18/$F$14*100</f>
        <v>0</v>
      </c>
      <c r="G48" s="12">
        <f>G18/$G$14*100</f>
        <v>0</v>
      </c>
      <c r="H48" s="12">
        <f>H18/$H$14*100</f>
        <v>0</v>
      </c>
      <c r="I48" s="13">
        <f>I18/$I$14*100</f>
        <v>0</v>
      </c>
      <c r="J48" s="13">
        <f>J18/$J$14*100</f>
        <v>0</v>
      </c>
      <c r="K48" s="13">
        <f>K18/$K$14*100</f>
        <v>0</v>
      </c>
      <c r="L48" s="13">
        <f>L18/$L$14*100</f>
        <v>0</v>
      </c>
      <c r="M48" s="13">
        <f>M18/$M$14*100</f>
        <v>0</v>
      </c>
      <c r="N48" s="13">
        <f>N18/$N$14*100</f>
        <v>0</v>
      </c>
      <c r="O48" s="13">
        <f>O18/$O$14*100</f>
        <v>1.366607119039133E-2</v>
      </c>
      <c r="P48" s="13">
        <f t="shared" si="17"/>
        <v>6.6720478956961413E-2</v>
      </c>
      <c r="Q48" s="13">
        <f t="shared" si="18"/>
        <v>6.4853177270647627E-2</v>
      </c>
      <c r="R48" s="13">
        <v>6.599800684071265E-2</v>
      </c>
      <c r="S48" s="13">
        <v>6.407751014493028E-2</v>
      </c>
      <c r="T48" s="13">
        <v>6.3314500061739304E-2</v>
      </c>
      <c r="U48" s="13">
        <v>6.2755527329019997E-2</v>
      </c>
      <c r="V48" s="13">
        <v>5.9837823476023698E-2</v>
      </c>
      <c r="W48" s="13">
        <v>5.91525459311475E-2</v>
      </c>
      <c r="X48" s="13">
        <v>5.8242984870086091E-2</v>
      </c>
      <c r="Y48" s="13">
        <v>5.6498308008890274E-2</v>
      </c>
      <c r="Z48" s="159"/>
    </row>
    <row r="49" spans="1:26" s="2" customFormat="1" ht="12.75" customHeight="1">
      <c r="A49" s="165"/>
      <c r="B49" s="72" t="s">
        <v>54</v>
      </c>
      <c r="C49" s="169"/>
      <c r="D49" s="20" t="s">
        <v>103</v>
      </c>
      <c r="E49" s="129">
        <f t="shared" ref="E49:E63" si="19">E19/$E$14*100</f>
        <v>59.179976415603242</v>
      </c>
      <c r="F49" s="12">
        <f t="shared" ref="F49:F63" si="20">F19/$F$14*100</f>
        <v>59.387859179973127</v>
      </c>
      <c r="G49" s="12">
        <f t="shared" ref="G49:G63" si="21">G19/$G$14*100</f>
        <v>59.558755294688446</v>
      </c>
      <c r="H49" s="12">
        <f t="shared" ref="H49:H63" si="22">H19/$H$14*100</f>
        <v>59.466951697697802</v>
      </c>
      <c r="I49" s="13">
        <f t="shared" ref="I49:I63" si="23">I19/$I$14*100</f>
        <v>59.42288579161157</v>
      </c>
      <c r="J49" s="13">
        <f t="shared" ref="J49:J63" si="24">J19/$J$14*100</f>
        <v>61.167806474301443</v>
      </c>
      <c r="K49" s="13">
        <f t="shared" ref="K49:K63" si="25">K19/$K$14*100</f>
        <v>60.556331113589735</v>
      </c>
      <c r="L49" s="13">
        <f t="shared" ref="L49:L63" si="26">L19/$L$14*100</f>
        <v>61.135421018387781</v>
      </c>
      <c r="M49" s="13">
        <f t="shared" ref="M49:M63" si="27">M19/$M$14*100</f>
        <v>61.697769037362804</v>
      </c>
      <c r="N49" s="13">
        <f t="shared" ref="N49:N63" si="28">N19/$N$14*100</f>
        <v>62.602388773588778</v>
      </c>
      <c r="O49" s="13">
        <f t="shared" ref="O49:O63" si="29">O19/$O$14*100</f>
        <v>62.208297710441094</v>
      </c>
      <c r="P49" s="13">
        <f t="shared" si="17"/>
        <v>61.487198141541086</v>
      </c>
      <c r="Q49" s="13">
        <f t="shared" si="18"/>
        <v>61.964337886350705</v>
      </c>
      <c r="R49" s="13">
        <v>62.763478338469916</v>
      </c>
      <c r="S49" s="13">
        <v>65.619351308991085</v>
      </c>
      <c r="T49" s="13">
        <v>66.838620109662401</v>
      </c>
      <c r="U49" s="13">
        <v>66.7936596144432</v>
      </c>
      <c r="V49" s="13">
        <v>67.942154163327302</v>
      </c>
      <c r="W49" s="13">
        <v>67.291643585644493</v>
      </c>
      <c r="X49" s="13">
        <v>66.963698112311661</v>
      </c>
      <c r="Y49" s="13">
        <v>67.782376887669457</v>
      </c>
      <c r="Z49" s="159"/>
    </row>
    <row r="50" spans="1:26" s="2" customFormat="1" ht="12.75" customHeight="1">
      <c r="A50" s="165"/>
      <c r="B50" s="72" t="s">
        <v>55</v>
      </c>
      <c r="C50" s="169"/>
      <c r="D50" s="69" t="s">
        <v>104</v>
      </c>
      <c r="E50" s="129">
        <f t="shared" si="19"/>
        <v>9.2617563217383001</v>
      </c>
      <c r="F50" s="12">
        <f t="shared" si="20"/>
        <v>8.9462285728465449</v>
      </c>
      <c r="G50" s="12">
        <f t="shared" si="21"/>
        <v>8.4236236930707573</v>
      </c>
      <c r="H50" s="12">
        <f t="shared" si="22"/>
        <v>8.730586920649861</v>
      </c>
      <c r="I50" s="13">
        <f t="shared" si="23"/>
        <v>9.3169929556741273</v>
      </c>
      <c r="J50" s="13">
        <f t="shared" si="24"/>
        <v>8.308235277885867</v>
      </c>
      <c r="K50" s="13">
        <f t="shared" si="25"/>
        <v>8.3661608045900966</v>
      </c>
      <c r="L50" s="13">
        <f t="shared" si="26"/>
        <v>8.3846178685142014</v>
      </c>
      <c r="M50" s="13">
        <f t="shared" si="27"/>
        <v>8.3413259336810412</v>
      </c>
      <c r="N50" s="13">
        <f t="shared" si="28"/>
        <v>8.3981472573085725</v>
      </c>
      <c r="O50" s="13">
        <f t="shared" si="29"/>
        <v>8.2980520928768069</v>
      </c>
      <c r="P50" s="13">
        <f t="shared" si="17"/>
        <v>7.7932855445678779</v>
      </c>
      <c r="Q50" s="13">
        <f t="shared" si="18"/>
        <v>7.438970728194179</v>
      </c>
      <c r="R50" s="13">
        <v>6.4160461660441026</v>
      </c>
      <c r="S50" s="13">
        <v>6.3213055942426877</v>
      </c>
      <c r="T50" s="13">
        <v>4.917279332014</v>
      </c>
      <c r="U50" s="13">
        <v>5.0670777155911901</v>
      </c>
      <c r="V50" s="13">
        <v>5.3688140352813098</v>
      </c>
      <c r="W50" s="13">
        <v>5.2114020699857502</v>
      </c>
      <c r="X50" s="13">
        <v>5.1388822373427212</v>
      </c>
      <c r="Y50" s="13">
        <v>5.1170734757934593</v>
      </c>
      <c r="Z50" s="159"/>
    </row>
    <row r="51" spans="1:26" s="2" customFormat="1" ht="12.75" customHeight="1">
      <c r="A51" s="70" t="s">
        <v>5</v>
      </c>
      <c r="B51" s="71"/>
      <c r="C51" s="18" t="s">
        <v>105</v>
      </c>
      <c r="D51" s="18"/>
      <c r="E51" s="129">
        <f t="shared" si="19"/>
        <v>2.4888371412806745</v>
      </c>
      <c r="F51" s="12">
        <f t="shared" si="20"/>
        <v>2.6873734136868523</v>
      </c>
      <c r="G51" s="12">
        <f t="shared" si="21"/>
        <v>3.0859765919296218</v>
      </c>
      <c r="H51" s="12">
        <f t="shared" si="22"/>
        <v>3.176645920527541</v>
      </c>
      <c r="I51" s="13">
        <f t="shared" si="23"/>
        <v>2.5322946160896378</v>
      </c>
      <c r="J51" s="13">
        <f t="shared" si="24"/>
        <v>2.3086344815707918</v>
      </c>
      <c r="K51" s="13">
        <f t="shared" si="25"/>
        <v>2.4858833996578222</v>
      </c>
      <c r="L51" s="13">
        <f t="shared" si="26"/>
        <v>1.7167353269223258</v>
      </c>
      <c r="M51" s="13">
        <f t="shared" si="27"/>
        <v>1.1780891373825642</v>
      </c>
      <c r="N51" s="13">
        <f t="shared" si="28"/>
        <v>1.36832194840359</v>
      </c>
      <c r="O51" s="13">
        <f t="shared" si="29"/>
        <v>1.3429033185593993</v>
      </c>
      <c r="P51" s="13">
        <f t="shared" si="17"/>
        <v>1.7003780782660571</v>
      </c>
      <c r="Q51" s="13">
        <f t="shared" si="18"/>
        <v>1.0606283170373521</v>
      </c>
      <c r="R51" s="13">
        <v>1.1183482622380176</v>
      </c>
      <c r="S51" s="13">
        <v>1.7103097602040249</v>
      </c>
      <c r="T51" s="13">
        <v>1.57144017238061</v>
      </c>
      <c r="U51" s="13">
        <v>1.1251626333593501</v>
      </c>
      <c r="V51" s="13">
        <v>1.12316717491039</v>
      </c>
      <c r="W51" s="13">
        <v>1.35194476102542</v>
      </c>
      <c r="X51" s="13">
        <v>1.5814716167268581</v>
      </c>
      <c r="Y51" s="13">
        <v>1.4445802184450358</v>
      </c>
      <c r="Z51" s="159"/>
    </row>
    <row r="52" spans="1:26" s="2" customFormat="1" ht="12.75" customHeight="1">
      <c r="A52" s="165"/>
      <c r="B52" s="71" t="s">
        <v>6</v>
      </c>
      <c r="C52" s="166"/>
      <c r="D52" s="18" t="s">
        <v>106</v>
      </c>
      <c r="E52" s="129">
        <f t="shared" si="19"/>
        <v>2.4205773347987671</v>
      </c>
      <c r="F52" s="12">
        <f t="shared" si="20"/>
        <v>2.5485145922412586</v>
      </c>
      <c r="G52" s="12">
        <f t="shared" si="21"/>
        <v>2.4869042228245686</v>
      </c>
      <c r="H52" s="12">
        <f t="shared" si="22"/>
        <v>2.6265184696685404</v>
      </c>
      <c r="I52" s="13">
        <f t="shared" si="23"/>
        <v>2.1239223834132264</v>
      </c>
      <c r="J52" s="13">
        <f t="shared" si="24"/>
        <v>1.9426194357006505</v>
      </c>
      <c r="K52" s="13">
        <f t="shared" si="25"/>
        <v>2.069135008932538</v>
      </c>
      <c r="L52" s="13">
        <f t="shared" si="26"/>
        <v>1.5684426950740311</v>
      </c>
      <c r="M52" s="13">
        <f t="shared" si="27"/>
        <v>1.0632969396879546</v>
      </c>
      <c r="N52" s="13">
        <f t="shared" si="28"/>
        <v>1.113377406984895</v>
      </c>
      <c r="O52" s="13">
        <f t="shared" si="29"/>
        <v>1.2049716620347797</v>
      </c>
      <c r="P52" s="13">
        <f t="shared" si="17"/>
        <v>1.2356432541392384</v>
      </c>
      <c r="Q52" s="13">
        <f t="shared" si="18"/>
        <v>0.93786125246401641</v>
      </c>
      <c r="R52" s="13">
        <v>0.99592100870223765</v>
      </c>
      <c r="S52" s="13">
        <v>0.99229399152541264</v>
      </c>
      <c r="T52" s="13">
        <v>1.17916971191658</v>
      </c>
      <c r="U52" s="13">
        <v>1.00623630020685</v>
      </c>
      <c r="V52" s="13">
        <v>1.05428365895443</v>
      </c>
      <c r="W52" s="13">
        <v>1.18465974814543</v>
      </c>
      <c r="X52" s="13">
        <v>1.3952979094497391</v>
      </c>
      <c r="Y52" s="13">
        <v>0.98572056784194451</v>
      </c>
      <c r="Z52" s="159"/>
    </row>
    <row r="53" spans="1:26" s="2" customFormat="1" ht="12.75" customHeight="1">
      <c r="A53" s="165"/>
      <c r="B53" s="71" t="s">
        <v>5</v>
      </c>
      <c r="C53" s="166"/>
      <c r="D53" s="18" t="s">
        <v>105</v>
      </c>
      <c r="E53" s="129">
        <f t="shared" si="19"/>
        <v>6.8259806481907395E-2</v>
      </c>
      <c r="F53" s="12">
        <f t="shared" si="20"/>
        <v>0.13885882144559325</v>
      </c>
      <c r="G53" s="12">
        <f t="shared" si="21"/>
        <v>0.59907236910505246</v>
      </c>
      <c r="H53" s="12">
        <f t="shared" si="22"/>
        <v>0.55012745085900083</v>
      </c>
      <c r="I53" s="13">
        <f t="shared" si="23"/>
        <v>0.40837223267641126</v>
      </c>
      <c r="J53" s="13">
        <f t="shared" si="24"/>
        <v>0.36601504587014083</v>
      </c>
      <c r="K53" s="13">
        <f t="shared" si="25"/>
        <v>0.4167483907252843</v>
      </c>
      <c r="L53" s="13">
        <f t="shared" si="26"/>
        <v>0.14829263184829505</v>
      </c>
      <c r="M53" s="13">
        <f t="shared" si="27"/>
        <v>0.11479219769460949</v>
      </c>
      <c r="N53" s="13">
        <f t="shared" si="28"/>
        <v>0.2549445414186951</v>
      </c>
      <c r="O53" s="13">
        <f t="shared" si="29"/>
        <v>0.13793165652461969</v>
      </c>
      <c r="P53" s="13">
        <f t="shared" si="17"/>
        <v>0.46473482412681905</v>
      </c>
      <c r="Q53" s="13">
        <f t="shared" si="18"/>
        <v>0.12276706457333596</v>
      </c>
      <c r="R53" s="13">
        <v>0.1224272535357798</v>
      </c>
      <c r="S53" s="13">
        <v>0.71801576867861228</v>
      </c>
      <c r="T53" s="13">
        <v>0.39227046046403502</v>
      </c>
      <c r="U53" s="13">
        <v>0.118926333152507</v>
      </c>
      <c r="V53" s="13">
        <v>6.8883515955953906E-2</v>
      </c>
      <c r="W53" s="13">
        <v>0.16728501287999001</v>
      </c>
      <c r="X53" s="13">
        <v>0.18617370727711896</v>
      </c>
      <c r="Y53" s="13">
        <v>0.45885965060309136</v>
      </c>
      <c r="Z53" s="159"/>
    </row>
    <row r="54" spans="1:26" s="2" customFormat="1" ht="12.75" customHeight="1">
      <c r="A54" s="70" t="s">
        <v>7</v>
      </c>
      <c r="B54" s="71"/>
      <c r="C54" s="18" t="s">
        <v>107</v>
      </c>
      <c r="D54" s="18"/>
      <c r="E54" s="129">
        <f t="shared" si="19"/>
        <v>5.0251787239012415</v>
      </c>
      <c r="F54" s="12">
        <f t="shared" si="20"/>
        <v>5.0487263716244719</v>
      </c>
      <c r="G54" s="12">
        <f t="shared" si="21"/>
        <v>5.0887973598374483</v>
      </c>
      <c r="H54" s="12">
        <f t="shared" si="22"/>
        <v>5.2228550490863839</v>
      </c>
      <c r="I54" s="13">
        <f t="shared" si="23"/>
        <v>5.8293056724527101</v>
      </c>
      <c r="J54" s="13">
        <f t="shared" si="24"/>
        <v>5.5860315401234208</v>
      </c>
      <c r="K54" s="13">
        <f t="shared" si="25"/>
        <v>5.5997989588158017</v>
      </c>
      <c r="L54" s="13">
        <f t="shared" si="26"/>
        <v>5.8067784403800689</v>
      </c>
      <c r="M54" s="13">
        <f t="shared" si="27"/>
        <v>6.3367372158171813</v>
      </c>
      <c r="N54" s="13">
        <f t="shared" si="28"/>
        <v>5.6581703478703078</v>
      </c>
      <c r="O54" s="13">
        <f t="shared" si="29"/>
        <v>5.6764008269613004</v>
      </c>
      <c r="P54" s="13">
        <f t="shared" si="17"/>
        <v>5.694953169563024</v>
      </c>
      <c r="Q54" s="13">
        <f t="shared" si="18"/>
        <v>6.0498221563746331</v>
      </c>
      <c r="R54" s="13">
        <v>5.837611600361452</v>
      </c>
      <c r="S54" s="13">
        <v>5.5951973885881499</v>
      </c>
      <c r="T54" s="13">
        <v>5.8393509696409396</v>
      </c>
      <c r="U54" s="13">
        <v>6.0500403551251001</v>
      </c>
      <c r="V54" s="13">
        <v>6.00717246455884</v>
      </c>
      <c r="W54" s="13">
        <v>6.1717859940789301</v>
      </c>
      <c r="X54" s="13">
        <v>6.0502791398097697</v>
      </c>
      <c r="Y54" s="13">
        <v>6.0443104131158343</v>
      </c>
      <c r="Z54" s="159"/>
    </row>
    <row r="55" spans="1:26" s="2" customFormat="1" ht="12.75" customHeight="1">
      <c r="A55" s="165"/>
      <c r="B55" s="71" t="s">
        <v>22</v>
      </c>
      <c r="C55" s="166"/>
      <c r="D55" s="18" t="s">
        <v>108</v>
      </c>
      <c r="E55" s="129">
        <f t="shared" si="19"/>
        <v>4.2573072756459762</v>
      </c>
      <c r="F55" s="12">
        <f t="shared" si="20"/>
        <v>4.2664689488640493</v>
      </c>
      <c r="G55" s="12">
        <f t="shared" si="21"/>
        <v>4.2735849227048162</v>
      </c>
      <c r="H55" s="12">
        <f t="shared" si="22"/>
        <v>4.361389609874422</v>
      </c>
      <c r="I55" s="13">
        <f t="shared" si="23"/>
        <v>4.9846327434209092</v>
      </c>
      <c r="J55" s="13">
        <f t="shared" si="24"/>
        <v>4.7842962094374455</v>
      </c>
      <c r="K55" s="13">
        <f t="shared" si="25"/>
        <v>4.9866395933568386</v>
      </c>
      <c r="L55" s="13">
        <f t="shared" si="26"/>
        <v>5.2211663783638311</v>
      </c>
      <c r="M55" s="13">
        <f t="shared" si="27"/>
        <v>5.7476714325264355</v>
      </c>
      <c r="N55" s="13">
        <f t="shared" si="28"/>
        <v>5.1947372761383779</v>
      </c>
      <c r="O55" s="13">
        <f t="shared" si="29"/>
        <v>5.2269100794381389</v>
      </c>
      <c r="P55" s="13">
        <f t="shared" si="17"/>
        <v>5.2623642721976696</v>
      </c>
      <c r="Q55" s="13">
        <f t="shared" si="18"/>
        <v>5.54788450557073</v>
      </c>
      <c r="R55" s="13">
        <v>5.3084958066752383</v>
      </c>
      <c r="S55" s="13">
        <v>5.1030898563576681</v>
      </c>
      <c r="T55" s="13">
        <v>5.32566653428868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59"/>
    </row>
    <row r="56" spans="1:26" s="2" customFormat="1" ht="12.75" customHeight="1">
      <c r="A56" s="165"/>
      <c r="B56" s="71" t="s">
        <v>44</v>
      </c>
      <c r="C56" s="166"/>
      <c r="D56" s="18" t="s">
        <v>109</v>
      </c>
      <c r="E56" s="129">
        <f t="shared" si="19"/>
        <v>0.76787144825526499</v>
      </c>
      <c r="F56" s="12">
        <f t="shared" si="20"/>
        <v>0.78225742276042243</v>
      </c>
      <c r="G56" s="12">
        <f t="shared" si="21"/>
        <v>0.81521243713263225</v>
      </c>
      <c r="H56" s="12">
        <f t="shared" si="22"/>
        <v>0.86146543921196161</v>
      </c>
      <c r="I56" s="13">
        <f t="shared" si="23"/>
        <v>0.84467292903180113</v>
      </c>
      <c r="J56" s="13">
        <f t="shared" si="24"/>
        <v>0.80173533068597458</v>
      </c>
      <c r="K56" s="13">
        <f t="shared" si="25"/>
        <v>0.61315936545896232</v>
      </c>
      <c r="L56" s="13">
        <f t="shared" si="26"/>
        <v>0.5856120620162375</v>
      </c>
      <c r="M56" s="13">
        <f t="shared" si="27"/>
        <v>0.58906578329074499</v>
      </c>
      <c r="N56" s="13">
        <f t="shared" si="28"/>
        <v>0.4634330717319296</v>
      </c>
      <c r="O56" s="13">
        <f t="shared" si="29"/>
        <v>0.4494907475231612</v>
      </c>
      <c r="P56" s="13">
        <f t="shared" si="17"/>
        <v>0.432588897365355</v>
      </c>
      <c r="Q56" s="13">
        <f t="shared" si="18"/>
        <v>0.5019376508039044</v>
      </c>
      <c r="R56" s="13">
        <v>0.52911579368621386</v>
      </c>
      <c r="S56" s="13">
        <v>0.49210753223048315</v>
      </c>
      <c r="T56" s="13">
        <v>0.51368443535226505</v>
      </c>
      <c r="U56" s="13">
        <v>6.0500403551251001</v>
      </c>
      <c r="V56" s="13">
        <v>6.00717246455884</v>
      </c>
      <c r="W56" s="13">
        <v>6.1717859940789301</v>
      </c>
      <c r="X56" s="13">
        <v>6.0502791398097697</v>
      </c>
      <c r="Y56" s="13">
        <v>6.0443104131158343</v>
      </c>
      <c r="Z56" s="159"/>
    </row>
    <row r="57" spans="1:26" s="2" customFormat="1" ht="12.75" customHeight="1">
      <c r="A57" s="70" t="s">
        <v>8</v>
      </c>
      <c r="B57" s="71"/>
      <c r="C57" s="18" t="s">
        <v>110</v>
      </c>
      <c r="D57" s="18"/>
      <c r="E57" s="129">
        <f t="shared" si="19"/>
        <v>19.93829388843546</v>
      </c>
      <c r="F57" s="12">
        <f t="shared" si="20"/>
        <v>20.454782320742655</v>
      </c>
      <c r="G57" s="12">
        <f t="shared" si="21"/>
        <v>20.52206379560651</v>
      </c>
      <c r="H57" s="12">
        <f t="shared" si="22"/>
        <v>20.57964844683141</v>
      </c>
      <c r="I57" s="13">
        <f t="shared" si="23"/>
        <v>20.155061999092403</v>
      </c>
      <c r="J57" s="13">
        <f t="shared" si="24"/>
        <v>20.208439511582707</v>
      </c>
      <c r="K57" s="13">
        <f t="shared" si="25"/>
        <v>20.183939686463187</v>
      </c>
      <c r="L57" s="13">
        <f t="shared" si="26"/>
        <v>20.279017405254347</v>
      </c>
      <c r="M57" s="13">
        <f t="shared" si="27"/>
        <v>20.269128408788362</v>
      </c>
      <c r="N57" s="13">
        <f t="shared" si="28"/>
        <v>20.072439765245949</v>
      </c>
      <c r="O57" s="13">
        <f t="shared" si="29"/>
        <v>20.330877449233281</v>
      </c>
      <c r="P57" s="13">
        <f t="shared" si="17"/>
        <v>21.15819812539473</v>
      </c>
      <c r="Q57" s="13">
        <f t="shared" si="18"/>
        <v>21.535334118705364</v>
      </c>
      <c r="R57" s="13">
        <v>22.387030419937311</v>
      </c>
      <c r="S57" s="13">
        <v>19.081745727344135</v>
      </c>
      <c r="T57" s="13">
        <v>19.3272884427343</v>
      </c>
      <c r="U57" s="13">
        <v>19.406766429828401</v>
      </c>
      <c r="V57" s="13">
        <v>18.197931526420899</v>
      </c>
      <c r="W57" s="13">
        <v>18.458496043713598</v>
      </c>
      <c r="X57" s="13">
        <v>18.943599391086764</v>
      </c>
      <c r="Y57" s="13">
        <v>18.438742377602384</v>
      </c>
      <c r="Z57" s="159"/>
    </row>
    <row r="58" spans="1:26" s="10" customFormat="1" ht="12.75" customHeight="1">
      <c r="A58" s="142"/>
      <c r="B58" s="71" t="s">
        <v>53</v>
      </c>
      <c r="C58" s="139"/>
      <c r="D58" s="62" t="s">
        <v>111</v>
      </c>
      <c r="E58" s="129">
        <f t="shared" si="19"/>
        <v>14.486131751358943</v>
      </c>
      <c r="F58" s="12">
        <f t="shared" si="20"/>
        <v>14.781987029689331</v>
      </c>
      <c r="G58" s="12">
        <f t="shared" si="21"/>
        <v>14.603017239467823</v>
      </c>
      <c r="H58" s="12">
        <f t="shared" si="22"/>
        <v>14.354087437890328</v>
      </c>
      <c r="I58" s="13">
        <f t="shared" si="23"/>
        <v>14.455744840709512</v>
      </c>
      <c r="J58" s="13">
        <f t="shared" si="24"/>
        <v>14.232437672183124</v>
      </c>
      <c r="K58" s="13">
        <f t="shared" si="25"/>
        <v>13.96078308583744</v>
      </c>
      <c r="L58" s="13">
        <f t="shared" si="26"/>
        <v>13.876328403885839</v>
      </c>
      <c r="M58" s="13">
        <f t="shared" si="27"/>
        <v>14.189137347206268</v>
      </c>
      <c r="N58" s="13">
        <f t="shared" si="28"/>
        <v>13.861992660500016</v>
      </c>
      <c r="O58" s="13">
        <f t="shared" si="29"/>
        <v>13.9736124564599</v>
      </c>
      <c r="P58" s="13">
        <f t="shared" si="17"/>
        <v>14.414692596735687</v>
      </c>
      <c r="Q58" s="13">
        <f t="shared" si="18"/>
        <v>14.697610711669595</v>
      </c>
      <c r="R58" s="13">
        <v>15.125283039101307</v>
      </c>
      <c r="S58" s="13">
        <v>11.51235848424017</v>
      </c>
      <c r="T58" s="13">
        <v>11.524333632574301</v>
      </c>
      <c r="U58" s="13">
        <v>11.5799582776521</v>
      </c>
      <c r="V58" s="13">
        <v>10.656910719814199</v>
      </c>
      <c r="W58" s="13">
        <v>10.5777631075436</v>
      </c>
      <c r="X58" s="13">
        <v>10.55161579359495</v>
      </c>
      <c r="Y58" s="13">
        <v>10.078823259641471</v>
      </c>
      <c r="Z58" s="159"/>
    </row>
    <row r="59" spans="1:26" s="10" customFormat="1" ht="12.75" customHeight="1">
      <c r="A59" s="143"/>
      <c r="B59" s="71" t="s">
        <v>45</v>
      </c>
      <c r="C59" s="140"/>
      <c r="D59" s="62" t="s">
        <v>112</v>
      </c>
      <c r="E59" s="129">
        <f t="shared" si="19"/>
        <v>9.5068819790343415E-2</v>
      </c>
      <c r="F59" s="12">
        <f t="shared" si="20"/>
        <v>0.14041614862719895</v>
      </c>
      <c r="G59" s="12">
        <f t="shared" si="21"/>
        <v>9.2281847502789324E-2</v>
      </c>
      <c r="H59" s="12">
        <f t="shared" si="22"/>
        <v>9.7280798600039797E-2</v>
      </c>
      <c r="I59" s="13">
        <f t="shared" si="23"/>
        <v>8.7878355541613745E-2</v>
      </c>
      <c r="J59" s="13">
        <f t="shared" si="24"/>
        <v>0.10475874899298863</v>
      </c>
      <c r="K59" s="13">
        <f t="shared" si="25"/>
        <v>8.4193011352357905E-2</v>
      </c>
      <c r="L59" s="13">
        <f t="shared" si="26"/>
        <v>8.3114352389463922E-2</v>
      </c>
      <c r="M59" s="13">
        <f t="shared" si="27"/>
        <v>8.1937854659486248E-2</v>
      </c>
      <c r="N59" s="13">
        <f t="shared" si="28"/>
        <v>8.006789724700028E-2</v>
      </c>
      <c r="O59" s="13">
        <f t="shared" si="29"/>
        <v>8.030866735033465E-2</v>
      </c>
      <c r="P59" s="13">
        <f t="shared" si="17"/>
        <v>7.8936998653981044E-2</v>
      </c>
      <c r="Q59" s="13">
        <f t="shared" si="18"/>
        <v>7.689641228980687E-2</v>
      </c>
      <c r="R59" s="13">
        <v>7.8586283639201268E-2</v>
      </c>
      <c r="S59" s="13">
        <v>7.6511132009443053E-2</v>
      </c>
      <c r="T59" s="13">
        <v>7.5760255678626306E-2</v>
      </c>
      <c r="U59" s="13">
        <v>7.5342798043548306E-2</v>
      </c>
      <c r="V59" s="13">
        <v>6.0464419561337301E-2</v>
      </c>
      <c r="W59" s="13">
        <v>5.9979825194644502E-2</v>
      </c>
      <c r="X59" s="13">
        <v>5.9225367073250101E-2</v>
      </c>
      <c r="Y59" s="13">
        <v>3.0697056660111792E-2</v>
      </c>
      <c r="Z59" s="159"/>
    </row>
    <row r="60" spans="1:26" s="10" customFormat="1" ht="12.75" customHeight="1">
      <c r="A60" s="143"/>
      <c r="B60" s="71" t="s">
        <v>11</v>
      </c>
      <c r="C60" s="140"/>
      <c r="D60" s="62" t="s">
        <v>113</v>
      </c>
      <c r="E60" s="129">
        <f t="shared" si="19"/>
        <v>4.7523449966383851</v>
      </c>
      <c r="F60" s="12">
        <f t="shared" si="20"/>
        <v>5.4194472515314436</v>
      </c>
      <c r="G60" s="12">
        <f t="shared" si="21"/>
        <v>5.2848747284390862</v>
      </c>
      <c r="H60" s="12">
        <f t="shared" si="22"/>
        <v>5.0796271136688471</v>
      </c>
      <c r="I60" s="13">
        <f t="shared" si="23"/>
        <v>5.0628572946374479</v>
      </c>
      <c r="J60" s="13">
        <f t="shared" si="24"/>
        <v>5.7476309505209553</v>
      </c>
      <c r="K60" s="13">
        <f t="shared" si="25"/>
        <v>5.6318928827994288</v>
      </c>
      <c r="L60" s="13">
        <f t="shared" si="26"/>
        <v>5.4931201064600144</v>
      </c>
      <c r="M60" s="13">
        <f t="shared" si="27"/>
        <v>5.4192340751725183</v>
      </c>
      <c r="N60" s="13">
        <f t="shared" si="28"/>
        <v>6.2817185975232617</v>
      </c>
      <c r="O60" s="13">
        <f t="shared" si="29"/>
        <v>6.2582953052125676</v>
      </c>
      <c r="P60" s="13">
        <f t="shared" si="17"/>
        <v>6.1272551688688646</v>
      </c>
      <c r="Q60" s="13">
        <f t="shared" si="18"/>
        <v>5.9619914983969986</v>
      </c>
      <c r="R60" s="13">
        <v>7.3061171140174128</v>
      </c>
      <c r="S60" s="13">
        <v>7.1030701318869074</v>
      </c>
      <c r="T60" s="13">
        <v>7.0206253803086103</v>
      </c>
      <c r="U60" s="13">
        <v>6.9652637196399398</v>
      </c>
      <c r="V60" s="13">
        <v>7.7876936024203296</v>
      </c>
      <c r="W60" s="13">
        <v>7.7315067228911696</v>
      </c>
      <c r="X60" s="13">
        <v>7.6207562623795502</v>
      </c>
      <c r="Y60" s="13">
        <v>7.4260869392580648</v>
      </c>
      <c r="Z60" s="159"/>
    </row>
    <row r="61" spans="1:26" s="10" customFormat="1" ht="12.75" customHeight="1">
      <c r="A61" s="143"/>
      <c r="B61" s="71" t="s">
        <v>12</v>
      </c>
      <c r="C61" s="140"/>
      <c r="D61" s="62" t="s">
        <v>114</v>
      </c>
      <c r="E61" s="129">
        <f t="shared" si="19"/>
        <v>-0.64244876318916122</v>
      </c>
      <c r="F61" s="12">
        <f t="shared" si="20"/>
        <v>-0.47370983571909586</v>
      </c>
      <c r="G61" s="12">
        <f t="shared" si="21"/>
        <v>-0.47569867550049583</v>
      </c>
      <c r="H61" s="12">
        <f t="shared" si="22"/>
        <v>-0.45814642499177222</v>
      </c>
      <c r="I61" s="13">
        <f t="shared" si="23"/>
        <v>-0.46095168181620133</v>
      </c>
      <c r="J61" s="13">
        <f t="shared" si="24"/>
        <v>-0.57399364624807292</v>
      </c>
      <c r="K61" s="13">
        <f t="shared" si="25"/>
        <v>-0.56613356980140461</v>
      </c>
      <c r="L61" s="13">
        <f t="shared" si="26"/>
        <v>-0.55211317359968282</v>
      </c>
      <c r="M61" s="13">
        <f t="shared" si="27"/>
        <v>-0.5514098692438163</v>
      </c>
      <c r="N61" s="13">
        <f t="shared" si="28"/>
        <v>-0.86587544841046227</v>
      </c>
      <c r="O61" s="13">
        <f t="shared" si="29"/>
        <v>-0.87004358930066872</v>
      </c>
      <c r="P61" s="13">
        <f t="shared" si="17"/>
        <v>-0.84955185855898963</v>
      </c>
      <c r="Q61" s="13">
        <f t="shared" si="18"/>
        <v>-0.82445250137083514</v>
      </c>
      <c r="R61" s="13">
        <v>-0.78418841932338523</v>
      </c>
      <c r="S61" s="13">
        <v>-0.76782681230171101</v>
      </c>
      <c r="T61" s="13">
        <v>-0.73847783113686005</v>
      </c>
      <c r="U61" s="13">
        <v>-0.73015873015873001</v>
      </c>
      <c r="V61" s="13">
        <v>-0.75012382632034902</v>
      </c>
      <c r="W61" s="13">
        <v>-0.767000121181862</v>
      </c>
      <c r="X61" s="13">
        <v>-0.75521041194151062</v>
      </c>
      <c r="Y61" s="13">
        <v>-0.7325800357953649</v>
      </c>
      <c r="Z61" s="159"/>
    </row>
    <row r="62" spans="1:26" s="10" customFormat="1" ht="12.75" customHeight="1">
      <c r="A62" s="143"/>
      <c r="B62" s="71" t="s">
        <v>13</v>
      </c>
      <c r="C62" s="140"/>
      <c r="D62" s="62" t="s">
        <v>115</v>
      </c>
      <c r="E62" s="129">
        <f t="shared" si="19"/>
        <v>1.2471970838369477</v>
      </c>
      <c r="F62" s="12">
        <f t="shared" si="20"/>
        <v>0.58664172661378022</v>
      </c>
      <c r="G62" s="12">
        <f t="shared" si="21"/>
        <v>1.0175886556973057</v>
      </c>
      <c r="H62" s="12">
        <f t="shared" si="22"/>
        <v>1.5067995216639647</v>
      </c>
      <c r="I62" s="13">
        <f t="shared" si="23"/>
        <v>1.0095331900200324</v>
      </c>
      <c r="J62" s="13">
        <f t="shared" si="24"/>
        <v>0.69760578613371382</v>
      </c>
      <c r="K62" s="13">
        <f t="shared" si="25"/>
        <v>1.0707820933332073</v>
      </c>
      <c r="L62" s="13">
        <f t="shared" si="26"/>
        <v>1.3785677161187111</v>
      </c>
      <c r="M62" s="13">
        <f t="shared" si="27"/>
        <v>1.130229000993904</v>
      </c>
      <c r="N62" s="13">
        <f t="shared" si="28"/>
        <v>0.70699726486798509</v>
      </c>
      <c r="O62" s="13">
        <f t="shared" si="29"/>
        <v>0.87766242398931194</v>
      </c>
      <c r="P62" s="13">
        <f t="shared" si="17"/>
        <v>1.3760831902957464</v>
      </c>
      <c r="Q62" s="13">
        <f t="shared" si="18"/>
        <v>1.6128077242728271</v>
      </c>
      <c r="R62" s="13">
        <v>0.64419138225309003</v>
      </c>
      <c r="S62" s="13">
        <v>1.1410876532513694</v>
      </c>
      <c r="T62" s="13">
        <v>1.42869888012673</v>
      </c>
      <c r="U62" s="13">
        <v>1.4991598195265901</v>
      </c>
      <c r="V62" s="13">
        <v>0.42658577381294299</v>
      </c>
      <c r="W62" s="13">
        <v>0.84003349857439802</v>
      </c>
      <c r="X62" s="13">
        <v>1.4512486691791091</v>
      </c>
      <c r="Y62" s="13">
        <v>1.6202296422548101</v>
      </c>
      <c r="Z62" s="159"/>
    </row>
    <row r="63" spans="1:26" s="10" customFormat="1" ht="12.75" customHeight="1">
      <c r="A63" s="144"/>
      <c r="B63" s="71" t="s">
        <v>182</v>
      </c>
      <c r="C63" s="141"/>
      <c r="D63" s="147" t="s">
        <v>183</v>
      </c>
      <c r="E63" s="148">
        <f t="shared" si="19"/>
        <v>0</v>
      </c>
      <c r="F63" s="131">
        <f t="shared" si="20"/>
        <v>0</v>
      </c>
      <c r="G63" s="131">
        <f t="shared" si="21"/>
        <v>0</v>
      </c>
      <c r="H63" s="131">
        <f t="shared" si="22"/>
        <v>0</v>
      </c>
      <c r="I63" s="17">
        <f t="shared" si="23"/>
        <v>0</v>
      </c>
      <c r="J63" s="17">
        <f t="shared" si="24"/>
        <v>0</v>
      </c>
      <c r="K63" s="17">
        <f t="shared" si="25"/>
        <v>0</v>
      </c>
      <c r="L63" s="17">
        <f t="shared" si="26"/>
        <v>0</v>
      </c>
      <c r="M63" s="17">
        <f t="shared" si="27"/>
        <v>0</v>
      </c>
      <c r="N63" s="17">
        <f t="shared" si="28"/>
        <v>7.5387935181494559E-3</v>
      </c>
      <c r="O63" s="13">
        <f t="shared" si="29"/>
        <v>1.1042185521836197E-2</v>
      </c>
      <c r="P63" s="13">
        <f t="shared" si="17"/>
        <v>1.0782029399444965E-2</v>
      </c>
      <c r="Q63" s="13">
        <f t="shared" si="18"/>
        <v>1.0480273446936653E-2</v>
      </c>
      <c r="R63" s="13">
        <v>1.7041020249685734E-2</v>
      </c>
      <c r="S63" s="13">
        <v>1.6545138257957257E-2</v>
      </c>
      <c r="T63" s="13">
        <v>1.6348125182854001E-2</v>
      </c>
      <c r="U63" s="13">
        <v>1.7200545124968599E-2</v>
      </c>
      <c r="V63" s="13">
        <v>1.6400837132369998E-2</v>
      </c>
      <c r="W63" s="13">
        <v>1.6213010691649099E-2</v>
      </c>
      <c r="X63" s="13">
        <v>1.5963710801415121E-2</v>
      </c>
      <c r="Y63" s="13">
        <v>1.5485515583292716E-2</v>
      </c>
      <c r="Z63" s="159"/>
    </row>
    <row r="64" spans="1:26">
      <c r="A64" s="33" t="s">
        <v>77</v>
      </c>
      <c r="B64" s="23"/>
      <c r="C64" s="33" t="s">
        <v>117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</row>
    <row r="65" spans="5:13">
      <c r="E65" s="132"/>
      <c r="F65" s="132"/>
      <c r="G65" s="132"/>
      <c r="H65" s="132"/>
      <c r="I65" s="132"/>
      <c r="J65" s="132"/>
      <c r="K65" s="132"/>
      <c r="L65" s="132"/>
      <c r="M65" s="132"/>
    </row>
  </sheetData>
  <mergeCells count="23">
    <mergeCell ref="C22:C23"/>
    <mergeCell ref="C25:C26"/>
    <mergeCell ref="A2:B2"/>
    <mergeCell ref="C1:D1"/>
    <mergeCell ref="C2:D2"/>
    <mergeCell ref="C11:C13"/>
    <mergeCell ref="C17:C20"/>
    <mergeCell ref="A25:A26"/>
    <mergeCell ref="A10:B10"/>
    <mergeCell ref="A11:A13"/>
    <mergeCell ref="A17:A20"/>
    <mergeCell ref="A22:A23"/>
    <mergeCell ref="A3:B3"/>
    <mergeCell ref="C3:D3"/>
    <mergeCell ref="A52:A53"/>
    <mergeCell ref="C52:C53"/>
    <mergeCell ref="A55:A56"/>
    <mergeCell ref="C55:C56"/>
    <mergeCell ref="A40:B40"/>
    <mergeCell ref="A41:A43"/>
    <mergeCell ref="C41:C43"/>
    <mergeCell ref="A47:A50"/>
    <mergeCell ref="C47:C50"/>
  </mergeCells>
  <phoneticPr fontId="0" type="noConversion"/>
  <printOptions horizontalCentered="1" verticalCentered="1"/>
  <pageMargins left="0.35433070866141736" right="0.15748031496062992" top="0.43307086614173229" bottom="0.39370078740157483" header="0.9055118110236221" footer="0.19685039370078741"/>
  <pageSetup paperSize="9" scale="85" orientation="portrait" r:id="rId1"/>
  <headerFooter alignWithMargins="0">
    <oddHeader xml:space="preserve">&amp;R&amp;9 </oddHeader>
    <oddFooter>&amp;L&amp;"Times New Roman,Regular"&amp;11 31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"/>
  <sheetViews>
    <sheetView zoomScaleNormal="100" workbookViewId="0">
      <selection activeCell="AF43" sqref="AF43"/>
    </sheetView>
  </sheetViews>
  <sheetFormatPr defaultRowHeight="12.75" customHeight="1"/>
  <cols>
    <col min="1" max="1" width="1" style="4" customWidth="1"/>
    <col min="2" max="2" width="32.85546875" style="4" customWidth="1"/>
    <col min="3" max="3" width="1.28515625" style="4" customWidth="1"/>
    <col min="4" max="4" width="32.85546875" style="4" customWidth="1"/>
    <col min="5" max="13" width="9.28515625" style="4" hidden="1" customWidth="1"/>
    <col min="14" max="20" width="8.7109375" style="4" hidden="1" customWidth="1"/>
    <col min="21" max="25" width="8.7109375" style="4" customWidth="1"/>
    <col min="26" max="16384" width="9.140625" style="4"/>
  </cols>
  <sheetData>
    <row r="1" spans="1:27" ht="12.75" customHeight="1">
      <c r="A1" s="171" t="s">
        <v>60</v>
      </c>
      <c r="B1" s="171"/>
      <c r="C1" s="4" t="s">
        <v>200</v>
      </c>
      <c r="I1" s="90"/>
      <c r="J1" s="90"/>
      <c r="K1" s="90"/>
      <c r="L1" s="90"/>
      <c r="M1" s="90"/>
    </row>
    <row r="2" spans="1:27" s="73" customFormat="1" ht="37.5" customHeight="1">
      <c r="A2" s="172" t="s">
        <v>187</v>
      </c>
      <c r="B2" s="172"/>
      <c r="C2" s="172" t="s">
        <v>188</v>
      </c>
      <c r="D2" s="172"/>
      <c r="E2" s="93"/>
      <c r="F2" s="93"/>
      <c r="G2" s="93"/>
      <c r="H2" s="93"/>
      <c r="I2" s="89"/>
      <c r="J2" s="89"/>
      <c r="K2" s="89"/>
    </row>
    <row r="3" spans="1:27" s="56" customFormat="1" ht="12.75" customHeight="1">
      <c r="A3" s="173" t="s">
        <v>118</v>
      </c>
      <c r="B3" s="173"/>
      <c r="C3" s="152" t="s">
        <v>196</v>
      </c>
      <c r="D3" s="85"/>
      <c r="E3" s="55" t="s">
        <v>87</v>
      </c>
      <c r="F3" s="55" t="s">
        <v>88</v>
      </c>
      <c r="G3" s="57" t="s">
        <v>90</v>
      </c>
      <c r="H3" s="55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223</v>
      </c>
      <c r="T3" s="55" t="s">
        <v>291</v>
      </c>
      <c r="U3" s="55" t="s">
        <v>292</v>
      </c>
      <c r="V3" s="55" t="s">
        <v>293</v>
      </c>
      <c r="W3" s="55" t="s">
        <v>294</v>
      </c>
      <c r="X3" s="55" t="s">
        <v>295</v>
      </c>
      <c r="Y3" s="55" t="s">
        <v>300</v>
      </c>
    </row>
    <row r="4" spans="1:27" s="3" customFormat="1" ht="12.75" customHeight="1">
      <c r="A4" s="75" t="s">
        <v>79</v>
      </c>
      <c r="B4" s="76"/>
      <c r="C4" s="78" t="s">
        <v>201</v>
      </c>
      <c r="D4" s="78"/>
      <c r="E4" s="75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92"/>
    </row>
    <row r="5" spans="1:27" s="10" customFormat="1" ht="12.75" customHeight="1">
      <c r="A5" s="86" t="s">
        <v>10</v>
      </c>
      <c r="B5" s="87"/>
      <c r="C5" s="16" t="s">
        <v>129</v>
      </c>
      <c r="D5" s="16"/>
      <c r="E5" s="74">
        <v>12217.217033483021</v>
      </c>
      <c r="F5" s="74">
        <v>11813.339138650321</v>
      </c>
      <c r="G5" s="74">
        <v>12393.845225695926</v>
      </c>
      <c r="H5" s="74">
        <v>13095.874525472253</v>
      </c>
      <c r="I5" s="74">
        <v>13047.909516735817</v>
      </c>
      <c r="J5" s="74">
        <v>13019.631362371301</v>
      </c>
      <c r="K5" s="74">
        <v>14112.574771913649</v>
      </c>
      <c r="L5" s="74">
        <v>14566.179190784344</v>
      </c>
      <c r="M5" s="74">
        <v>14578.819983950007</v>
      </c>
      <c r="N5" s="74">
        <v>14448.607293071755</v>
      </c>
      <c r="O5" s="74">
        <v>15189.378546507987</v>
      </c>
      <c r="P5" s="74">
        <v>16055.602984615909</v>
      </c>
      <c r="Q5" s="74">
        <v>15850.756398654137</v>
      </c>
      <c r="R5" s="74">
        <v>15300.898999999999</v>
      </c>
      <c r="S5" s="74">
        <v>15468.29</v>
      </c>
      <c r="T5" s="74">
        <v>16237.892</v>
      </c>
      <c r="U5" s="74">
        <v>16152.07</v>
      </c>
      <c r="V5" s="74">
        <v>16736.294999999998</v>
      </c>
      <c r="W5" s="74">
        <v>17211.578000000001</v>
      </c>
      <c r="X5" s="74">
        <v>17948.584999999999</v>
      </c>
      <c r="Y5" s="74">
        <v>17812.234</v>
      </c>
      <c r="AA5" s="160"/>
    </row>
    <row r="6" spans="1:27" s="2" customFormat="1" ht="12.75" customHeight="1">
      <c r="A6" s="165"/>
      <c r="B6" s="71" t="s">
        <v>33</v>
      </c>
      <c r="C6" s="82"/>
      <c r="D6" s="11" t="s">
        <v>130</v>
      </c>
      <c r="E6" s="38">
        <v>88.361762312109775</v>
      </c>
      <c r="F6" s="38">
        <v>59.134552449900688</v>
      </c>
      <c r="G6" s="38">
        <v>101.98718277072983</v>
      </c>
      <c r="H6" s="38">
        <v>80.935794332417004</v>
      </c>
      <c r="I6" s="41">
        <v>74.016368717309518</v>
      </c>
      <c r="J6" s="41">
        <v>76.890569774787849</v>
      </c>
      <c r="K6" s="41">
        <v>231.21524635602529</v>
      </c>
      <c r="L6" s="41">
        <v>225.11681777565295</v>
      </c>
      <c r="M6" s="41">
        <v>249.46784594282332</v>
      </c>
      <c r="N6" s="41">
        <v>338.73170898287435</v>
      </c>
      <c r="O6" s="41">
        <v>266.05853125480218</v>
      </c>
      <c r="P6" s="41">
        <v>278.86722329411901</v>
      </c>
      <c r="Q6" s="41">
        <v>275.42671925600172</v>
      </c>
      <c r="R6" s="41">
        <v>400.94400000000002</v>
      </c>
      <c r="S6" s="41">
        <v>299.93299999999999</v>
      </c>
      <c r="T6" s="41">
        <v>369.178</v>
      </c>
      <c r="U6" s="41">
        <v>425.52199999999999</v>
      </c>
      <c r="V6" s="41">
        <v>409.83300000000003</v>
      </c>
      <c r="W6" s="41">
        <v>479.21199999999999</v>
      </c>
      <c r="X6" s="41">
        <v>447.33500000000004</v>
      </c>
      <c r="Y6" s="41">
        <v>355.86799999999999</v>
      </c>
      <c r="AA6" s="160"/>
    </row>
    <row r="7" spans="1:27" s="2" customFormat="1" ht="12.75" customHeight="1">
      <c r="A7" s="165"/>
      <c r="B7" s="71" t="s">
        <v>34</v>
      </c>
      <c r="C7" s="83"/>
      <c r="D7" s="11" t="s">
        <v>131</v>
      </c>
      <c r="E7" s="38">
        <v>2549.7279469098071</v>
      </c>
      <c r="F7" s="38">
        <v>2531.9249748151688</v>
      </c>
      <c r="G7" s="38">
        <v>2489.9687537350387</v>
      </c>
      <c r="H7" s="38">
        <v>2663.6274124791548</v>
      </c>
      <c r="I7" s="41">
        <v>2603.1638977581233</v>
      </c>
      <c r="J7" s="41">
        <v>2313.3946306509356</v>
      </c>
      <c r="K7" s="41">
        <v>2649.0757024718127</v>
      </c>
      <c r="L7" s="41">
        <v>2704.9219981673409</v>
      </c>
      <c r="M7" s="41">
        <v>2390.0774611413708</v>
      </c>
      <c r="N7" s="41">
        <v>2337.5236908156471</v>
      </c>
      <c r="O7" s="41">
        <v>2704.6231950871083</v>
      </c>
      <c r="P7" s="41">
        <v>2956.8314921372103</v>
      </c>
      <c r="Q7" s="41">
        <v>2801.2916830296208</v>
      </c>
      <c r="R7" s="41">
        <v>2537.5819999999999</v>
      </c>
      <c r="S7" s="41">
        <v>2620.1689999999999</v>
      </c>
      <c r="T7" s="41">
        <v>2938.7449999999999</v>
      </c>
      <c r="U7" s="41">
        <v>2691.6750000000002</v>
      </c>
      <c r="V7" s="41">
        <v>2746.6709999999998</v>
      </c>
      <c r="W7" s="41">
        <v>2692.15</v>
      </c>
      <c r="X7" s="41">
        <v>3012.6509999999998</v>
      </c>
      <c r="Y7" s="41">
        <v>2783.0990000000002</v>
      </c>
      <c r="AA7" s="160"/>
    </row>
    <row r="8" spans="1:27" s="2" customFormat="1" ht="12.75" customHeight="1">
      <c r="A8" s="165"/>
      <c r="B8" s="71" t="s">
        <v>35</v>
      </c>
      <c r="C8" s="83"/>
      <c r="D8" s="11" t="s">
        <v>132</v>
      </c>
      <c r="E8" s="38">
        <v>5059.8531027142708</v>
      </c>
      <c r="F8" s="38">
        <v>4893.8822203630034</v>
      </c>
      <c r="G8" s="38">
        <v>5192.8005532125608</v>
      </c>
      <c r="H8" s="38">
        <v>5569.4304528716402</v>
      </c>
      <c r="I8" s="41">
        <v>5361.0722192816202</v>
      </c>
      <c r="J8" s="41">
        <v>5591.86914132532</v>
      </c>
      <c r="K8" s="41">
        <v>6017.9566422501875</v>
      </c>
      <c r="L8" s="41">
        <v>6288.6167409405753</v>
      </c>
      <c r="M8" s="41">
        <v>6459.7953341187595</v>
      </c>
      <c r="N8" s="41">
        <v>6369.384636399338</v>
      </c>
      <c r="O8" s="41">
        <v>6704.1508016459775</v>
      </c>
      <c r="P8" s="41">
        <v>7137.1520366987106</v>
      </c>
      <c r="Q8" s="41">
        <v>7042.3361278533876</v>
      </c>
      <c r="R8" s="41">
        <v>6851.375</v>
      </c>
      <c r="S8" s="41">
        <v>6901.4179999999997</v>
      </c>
      <c r="T8" s="41">
        <v>7033.0379999999996</v>
      </c>
      <c r="U8" s="41">
        <v>7002.817</v>
      </c>
      <c r="V8" s="41">
        <v>6882.88</v>
      </c>
      <c r="W8" s="41">
        <v>7019.7240000000002</v>
      </c>
      <c r="X8" s="41">
        <v>7051.0659999999998</v>
      </c>
      <c r="Y8" s="41">
        <v>7006.491</v>
      </c>
      <c r="AA8" s="160"/>
    </row>
    <row r="9" spans="1:27" s="2" customFormat="1" ht="12.75" customHeight="1">
      <c r="A9" s="165"/>
      <c r="B9" s="71" t="s">
        <v>46</v>
      </c>
      <c r="C9" s="84"/>
      <c r="D9" s="11" t="s">
        <v>133</v>
      </c>
      <c r="E9" s="38">
        <v>4519.2742215468325</v>
      </c>
      <c r="F9" s="38">
        <v>4328.3973910222476</v>
      </c>
      <c r="G9" s="38">
        <v>4609.0887359775988</v>
      </c>
      <c r="H9" s="38">
        <v>4781.8808657890395</v>
      </c>
      <c r="I9" s="41">
        <v>5009.6570309787649</v>
      </c>
      <c r="J9" s="41">
        <v>5037.4770206202584</v>
      </c>
      <c r="K9" s="41">
        <v>5214.3271808356239</v>
      </c>
      <c r="L9" s="41">
        <v>5347.5236339007743</v>
      </c>
      <c r="M9" s="41">
        <v>5479.4793427470531</v>
      </c>
      <c r="N9" s="41">
        <v>5402.9672568738933</v>
      </c>
      <c r="O9" s="41">
        <v>5514.5460185201</v>
      </c>
      <c r="P9" s="41">
        <v>5682.752232485871</v>
      </c>
      <c r="Q9" s="41">
        <v>5731.7018685151152</v>
      </c>
      <c r="R9" s="41">
        <v>5510.9979999999996</v>
      </c>
      <c r="S9" s="41">
        <v>5646.77</v>
      </c>
      <c r="T9" s="41">
        <v>5896.9309999999996</v>
      </c>
      <c r="U9" s="41">
        <v>6032.0590000000002</v>
      </c>
      <c r="V9" s="41">
        <v>6696.9110000000001</v>
      </c>
      <c r="W9" s="41">
        <v>7020.4920000000002</v>
      </c>
      <c r="X9" s="41">
        <v>7437.5340000000006</v>
      </c>
      <c r="Y9" s="41">
        <v>7666.7759999999998</v>
      </c>
      <c r="AA9" s="160"/>
    </row>
    <row r="10" spans="1:27" s="3" customFormat="1" ht="12.75" customHeight="1">
      <c r="A10" s="75" t="s">
        <v>80</v>
      </c>
      <c r="B10" s="76"/>
      <c r="C10" s="78" t="s">
        <v>202</v>
      </c>
      <c r="D10" s="78"/>
      <c r="E10" s="75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92"/>
      <c r="AA10" s="160"/>
    </row>
    <row r="11" spans="1:27" s="10" customFormat="1" ht="12.75" customHeight="1">
      <c r="A11" s="86" t="s">
        <v>62</v>
      </c>
      <c r="B11" s="87"/>
      <c r="C11" s="16" t="s">
        <v>134</v>
      </c>
      <c r="D11" s="16"/>
      <c r="E11" s="74">
        <v>11381.380868634784</v>
      </c>
      <c r="F11" s="74">
        <v>11372.482228331086</v>
      </c>
      <c r="G11" s="74">
        <v>11788.144347499445</v>
      </c>
      <c r="H11" s="74">
        <v>12327.708721065901</v>
      </c>
      <c r="I11" s="74">
        <v>12615.804690923786</v>
      </c>
      <c r="J11" s="74">
        <v>13062.569365000767</v>
      </c>
      <c r="K11" s="74">
        <v>13302.354568272236</v>
      </c>
      <c r="L11" s="74">
        <v>13776.991878247705</v>
      </c>
      <c r="M11" s="74">
        <v>14115.41197830405</v>
      </c>
      <c r="N11" s="74">
        <v>14716.148456753233</v>
      </c>
      <c r="O11" s="74">
        <v>14700.256401500275</v>
      </c>
      <c r="P11" s="74">
        <v>14804.466110039215</v>
      </c>
      <c r="Q11" s="74">
        <v>15251.236475603047</v>
      </c>
      <c r="R11" s="74">
        <v>15147.048999999999</v>
      </c>
      <c r="S11" s="74">
        <v>16202.013999999999</v>
      </c>
      <c r="T11" s="74">
        <v>16329.159</v>
      </c>
      <c r="U11" s="74">
        <v>16491.39</v>
      </c>
      <c r="V11" s="74">
        <v>17612.491000000002</v>
      </c>
      <c r="W11" s="74">
        <v>17615.05</v>
      </c>
      <c r="X11" s="74">
        <v>17784.453000000001</v>
      </c>
      <c r="Y11" s="74">
        <v>18523.974999999999</v>
      </c>
      <c r="AA11" s="160"/>
    </row>
    <row r="12" spans="1:27" s="2" customFormat="1" ht="12.75" customHeight="1">
      <c r="A12" s="165"/>
      <c r="B12" s="71" t="s">
        <v>33</v>
      </c>
      <c r="C12" s="82"/>
      <c r="D12" s="11" t="s">
        <v>130</v>
      </c>
      <c r="E12" s="38">
        <v>2870.6495694389901</v>
      </c>
      <c r="F12" s="38">
        <v>2703.2970785595985</v>
      </c>
      <c r="G12" s="38">
        <v>2949.0370003585635</v>
      </c>
      <c r="H12" s="38">
        <v>2972.6495580560158</v>
      </c>
      <c r="I12" s="38">
        <v>2972.8388000068298</v>
      </c>
      <c r="J12" s="38">
        <v>3249.4095081985874</v>
      </c>
      <c r="K12" s="38">
        <v>3651.1317522381778</v>
      </c>
      <c r="L12" s="38">
        <v>4114.2011143932023</v>
      </c>
      <c r="M12" s="38">
        <v>4149.7458750946216</v>
      </c>
      <c r="N12" s="38">
        <v>4121.6683456554028</v>
      </c>
      <c r="O12" s="38">
        <v>3864.6791993215747</v>
      </c>
      <c r="P12" s="38">
        <v>4040.4180966528361</v>
      </c>
      <c r="Q12" s="38">
        <v>4797.7743439136848</v>
      </c>
      <c r="R12" s="38">
        <v>4538.6679999999997</v>
      </c>
      <c r="S12" s="38">
        <v>5049.6959999999999</v>
      </c>
      <c r="T12" s="38">
        <v>4335.9219999999996</v>
      </c>
      <c r="U12" s="38">
        <v>4218.28</v>
      </c>
      <c r="V12" s="38">
        <v>4690.1859999999997</v>
      </c>
      <c r="W12" s="38">
        <v>4630.348</v>
      </c>
      <c r="X12" s="38">
        <v>4306.2020000000002</v>
      </c>
      <c r="Y12" s="38">
        <v>4527.3429999999998</v>
      </c>
      <c r="AA12" s="160"/>
    </row>
    <row r="13" spans="1:27" s="2" customFormat="1" ht="12.75" customHeight="1">
      <c r="A13" s="165"/>
      <c r="B13" s="71" t="s">
        <v>34</v>
      </c>
      <c r="C13" s="83"/>
      <c r="D13" s="11" t="s">
        <v>131</v>
      </c>
      <c r="E13" s="38">
        <v>3235.5251250704323</v>
      </c>
      <c r="F13" s="38">
        <v>3089.7590224301512</v>
      </c>
      <c r="G13" s="38">
        <v>2895.1869938133536</v>
      </c>
      <c r="H13" s="38">
        <v>3059.0036482433225</v>
      </c>
      <c r="I13" s="38">
        <v>3623.4312838287774</v>
      </c>
      <c r="J13" s="38">
        <v>3564.7847764099233</v>
      </c>
      <c r="K13" s="38">
        <v>3520.9702847451072</v>
      </c>
      <c r="L13" s="38">
        <v>5517.248052088491</v>
      </c>
      <c r="M13" s="38">
        <v>5947.5970540862036</v>
      </c>
      <c r="N13" s="38">
        <v>6479.7368825447775</v>
      </c>
      <c r="O13" s="38">
        <v>6382.6458016744355</v>
      </c>
      <c r="P13" s="38">
        <v>6221.0858219361298</v>
      </c>
      <c r="Q13" s="38">
        <v>5798.8827610541439</v>
      </c>
      <c r="R13" s="38">
        <v>5862.1660000000002</v>
      </c>
      <c r="S13" s="38">
        <v>6208.1279999999997</v>
      </c>
      <c r="T13" s="38">
        <v>5939.2240000000002</v>
      </c>
      <c r="U13" s="38">
        <v>5744.0529999999999</v>
      </c>
      <c r="V13" s="38">
        <v>5526.9979999999996</v>
      </c>
      <c r="W13" s="38">
        <v>5091.7269999999999</v>
      </c>
      <c r="X13" s="38">
        <v>5394.3060000000005</v>
      </c>
      <c r="Y13" s="38">
        <v>5334.7840000000006</v>
      </c>
      <c r="AA13" s="160"/>
    </row>
    <row r="14" spans="1:27" s="2" customFormat="1" ht="12.75" customHeight="1">
      <c r="A14" s="165"/>
      <c r="B14" s="71" t="s">
        <v>41</v>
      </c>
      <c r="C14" s="83"/>
      <c r="D14" s="11" t="s">
        <v>132</v>
      </c>
      <c r="E14" s="38">
        <v>4632.8222377789543</v>
      </c>
      <c r="F14" s="38">
        <v>4934.4696387613049</v>
      </c>
      <c r="G14" s="38">
        <v>5279.456292223721</v>
      </c>
      <c r="H14" s="38">
        <v>5585.8945025924722</v>
      </c>
      <c r="I14" s="38">
        <v>5169.9691521391451</v>
      </c>
      <c r="J14" s="38">
        <v>5389.0430333350405</v>
      </c>
      <c r="K14" s="38">
        <v>5179.048497162793</v>
      </c>
      <c r="L14" s="38">
        <v>3239.4195252161344</v>
      </c>
      <c r="M14" s="38">
        <v>3000.0853723086384</v>
      </c>
      <c r="N14" s="38">
        <v>2941.9382928953169</v>
      </c>
      <c r="O14" s="38">
        <v>3113.3715801276026</v>
      </c>
      <c r="P14" s="38">
        <v>3020.7767741788607</v>
      </c>
      <c r="Q14" s="38">
        <v>2898.671606877519</v>
      </c>
      <c r="R14" s="38">
        <v>2850.3249999999998</v>
      </c>
      <c r="S14" s="38">
        <v>2919.8119999999999</v>
      </c>
      <c r="T14" s="38">
        <v>3716.3139999999999</v>
      </c>
      <c r="U14" s="38">
        <v>3916.1930000000002</v>
      </c>
      <c r="V14" s="38">
        <v>4511.884</v>
      </c>
      <c r="W14" s="38">
        <v>4979.0919999999996</v>
      </c>
      <c r="X14" s="38">
        <v>5053.46</v>
      </c>
      <c r="Y14" s="38">
        <v>4688.2470000000003</v>
      </c>
      <c r="AA14" s="160"/>
    </row>
    <row r="15" spans="1:27" s="5" customFormat="1" ht="12.75" customHeight="1">
      <c r="A15" s="165"/>
      <c r="B15" s="88" t="s">
        <v>46</v>
      </c>
      <c r="C15" s="84"/>
      <c r="D15" s="18" t="s">
        <v>133</v>
      </c>
      <c r="E15" s="42">
        <v>642.3839363464067</v>
      </c>
      <c r="F15" s="42">
        <v>644.95648858003085</v>
      </c>
      <c r="G15" s="42">
        <v>664.46406110380701</v>
      </c>
      <c r="H15" s="42">
        <v>710.16101217409118</v>
      </c>
      <c r="I15" s="42">
        <v>849.56545494903276</v>
      </c>
      <c r="J15" s="42">
        <v>859.33204705721653</v>
      </c>
      <c r="K15" s="42">
        <v>951.20403412615747</v>
      </c>
      <c r="L15" s="42">
        <v>906.12318654987735</v>
      </c>
      <c r="M15" s="42">
        <v>1017.9836768145884</v>
      </c>
      <c r="N15" s="42">
        <v>1172.8049356577367</v>
      </c>
      <c r="O15" s="42">
        <v>1339.5598203766626</v>
      </c>
      <c r="P15" s="42">
        <v>1522.1854172713872</v>
      </c>
      <c r="Q15" s="42">
        <v>1755.9077637577027</v>
      </c>
      <c r="R15" s="42">
        <v>1895.89</v>
      </c>
      <c r="S15" s="42">
        <v>2024.3779999999999</v>
      </c>
      <c r="T15" s="42">
        <v>2337.6990000000001</v>
      </c>
      <c r="U15" s="42">
        <v>2612.864</v>
      </c>
      <c r="V15" s="42">
        <v>2883.4229999999998</v>
      </c>
      <c r="W15" s="42">
        <v>2913.8820000000001</v>
      </c>
      <c r="X15" s="42">
        <v>3030.4850000000001</v>
      </c>
      <c r="Y15" s="42">
        <v>3973.6010000000001</v>
      </c>
      <c r="AA15" s="160"/>
    </row>
    <row r="16" spans="1:27" s="7" customFormat="1" ht="12.75" customHeight="1">
      <c r="A16" s="75" t="s">
        <v>76</v>
      </c>
      <c r="B16" s="76"/>
      <c r="C16" s="78" t="s">
        <v>203</v>
      </c>
      <c r="D16" s="78"/>
      <c r="E16" s="75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92"/>
      <c r="AA16" s="160"/>
    </row>
    <row r="17" spans="1:27" s="2" customFormat="1" ht="12.75" customHeight="1">
      <c r="A17" s="70" t="s">
        <v>36</v>
      </c>
      <c r="B17" s="71"/>
      <c r="C17" s="11" t="s">
        <v>120</v>
      </c>
      <c r="D17" s="11"/>
      <c r="E17" s="38">
        <v>8124.2010574783289</v>
      </c>
      <c r="F17" s="38">
        <v>7764.2315638499504</v>
      </c>
      <c r="G17" s="38">
        <v>8236.807132571812</v>
      </c>
      <c r="H17" s="38">
        <v>8674.4013978292678</v>
      </c>
      <c r="I17" s="36">
        <v>8483.4847268939848</v>
      </c>
      <c r="J17" s="36">
        <v>8490.4098439963345</v>
      </c>
      <c r="K17" s="36">
        <v>9320.0437106220234</v>
      </c>
      <c r="L17" s="36">
        <v>9492.8771037159713</v>
      </c>
      <c r="M17" s="36">
        <v>9327.8751970677458</v>
      </c>
      <c r="N17" s="36">
        <v>9351.2131405057462</v>
      </c>
      <c r="O17" s="36">
        <v>9954.674418472292</v>
      </c>
      <c r="P17" s="36">
        <v>10358.862499359708</v>
      </c>
      <c r="Q17" s="36">
        <v>9892.2316890624188</v>
      </c>
      <c r="R17" s="36">
        <v>9546.7870000000003</v>
      </c>
      <c r="S17" s="36">
        <v>9658.7000000000007</v>
      </c>
      <c r="T17" s="36">
        <v>9536.2420000000002</v>
      </c>
      <c r="U17" s="36">
        <v>9716.384</v>
      </c>
      <c r="V17" s="36">
        <v>10448.236999999999</v>
      </c>
      <c r="W17" s="36">
        <v>10782.883</v>
      </c>
      <c r="X17" s="36">
        <v>11538.83</v>
      </c>
      <c r="Y17" s="36">
        <v>10795.383</v>
      </c>
      <c r="AA17" s="160"/>
    </row>
    <row r="18" spans="1:27" s="2" customFormat="1" ht="12.75" customHeight="1">
      <c r="A18" s="70" t="s">
        <v>37</v>
      </c>
      <c r="B18" s="71"/>
      <c r="C18" s="11" t="s">
        <v>121</v>
      </c>
      <c r="D18" s="11"/>
      <c r="E18" s="38">
        <v>3398.8395057512475</v>
      </c>
      <c r="F18" s="38">
        <v>3337.8025736905311</v>
      </c>
      <c r="G18" s="38">
        <v>3430.9992544151714</v>
      </c>
      <c r="H18" s="38">
        <v>3547.475540833575</v>
      </c>
      <c r="I18" s="36">
        <v>3502.1584965367301</v>
      </c>
      <c r="J18" s="36">
        <v>3516.1680923842214</v>
      </c>
      <c r="K18" s="36">
        <v>3775.7596712596974</v>
      </c>
      <c r="L18" s="36">
        <v>4061.8650434545052</v>
      </c>
      <c r="M18" s="36">
        <v>4271.0770001309047</v>
      </c>
      <c r="N18" s="36">
        <v>4250.9803586775261</v>
      </c>
      <c r="O18" s="36">
        <v>4388.6062116891762</v>
      </c>
      <c r="P18" s="36">
        <v>4836.6002470105459</v>
      </c>
      <c r="Q18" s="36">
        <v>4989.1861742390629</v>
      </c>
      <c r="R18" s="36">
        <v>4861.5680000000002</v>
      </c>
      <c r="S18" s="36">
        <v>4949.7359999999999</v>
      </c>
      <c r="T18" s="36">
        <v>5863.3869999999997</v>
      </c>
      <c r="U18" s="36">
        <v>5496.2089999999998</v>
      </c>
      <c r="V18" s="36">
        <v>5259.1980000000003</v>
      </c>
      <c r="W18" s="36">
        <v>5387.634</v>
      </c>
      <c r="X18" s="36">
        <v>5365.8389999999999</v>
      </c>
      <c r="Y18" s="36">
        <v>5962.8879999999999</v>
      </c>
      <c r="AA18" s="160"/>
    </row>
    <row r="19" spans="1:27" s="2" customFormat="1" ht="12.75" customHeight="1">
      <c r="A19" s="70" t="s">
        <v>38</v>
      </c>
      <c r="B19" s="71"/>
      <c r="C19" s="11" t="s">
        <v>122</v>
      </c>
      <c r="D19" s="11"/>
      <c r="E19" s="38">
        <v>362.36560975748574</v>
      </c>
      <c r="F19" s="38">
        <v>373.92644321887758</v>
      </c>
      <c r="G19" s="38">
        <v>384.43292866859036</v>
      </c>
      <c r="H19" s="38">
        <v>517.94383640389071</v>
      </c>
      <c r="I19" s="39">
        <v>498.49887023978232</v>
      </c>
      <c r="J19" s="39">
        <v>477.09318672062199</v>
      </c>
      <c r="K19" s="39">
        <v>443.57174973392301</v>
      </c>
      <c r="L19" s="39">
        <v>447.41919510987412</v>
      </c>
      <c r="M19" s="39">
        <v>317.47258126020915</v>
      </c>
      <c r="N19" s="39">
        <v>252.87420105747833</v>
      </c>
      <c r="O19" s="39">
        <v>267.43871691111605</v>
      </c>
      <c r="P19" s="39">
        <v>318.81719512125716</v>
      </c>
      <c r="Q19" s="39">
        <v>273.99531021450514</v>
      </c>
      <c r="R19" s="39">
        <v>249.01300000000001</v>
      </c>
      <c r="S19" s="39">
        <v>288.87799999999999</v>
      </c>
      <c r="T19" s="39">
        <v>279.25799999999998</v>
      </c>
      <c r="U19" s="39">
        <v>233.173</v>
      </c>
      <c r="V19" s="39">
        <v>261.13200000000001</v>
      </c>
      <c r="W19" s="39">
        <v>234.50899999999999</v>
      </c>
      <c r="X19" s="39">
        <v>245.761</v>
      </c>
      <c r="Y19" s="39">
        <v>312.46699999999998</v>
      </c>
      <c r="AA19" s="160"/>
    </row>
    <row r="20" spans="1:27" s="2" customFormat="1" ht="12.75" customHeight="1">
      <c r="A20" s="70" t="s">
        <v>39</v>
      </c>
      <c r="B20" s="71"/>
      <c r="C20" s="11" t="s">
        <v>123</v>
      </c>
      <c r="D20" s="11"/>
      <c r="E20" s="38">
        <v>190.51542108468365</v>
      </c>
      <c r="F20" s="38">
        <v>186.23969129373194</v>
      </c>
      <c r="G20" s="38">
        <v>157.06512768851627</v>
      </c>
      <c r="H20" s="38">
        <v>165.10293054678118</v>
      </c>
      <c r="I20" s="36">
        <v>231.1640229708425</v>
      </c>
      <c r="J20" s="36">
        <v>217.20707338034501</v>
      </c>
      <c r="K20" s="36">
        <v>243.75786136675373</v>
      </c>
      <c r="L20" s="36">
        <v>211.55684942032201</v>
      </c>
      <c r="M20" s="36">
        <v>169.21076146407819</v>
      </c>
      <c r="N20" s="36">
        <v>160.92253316714189</v>
      </c>
      <c r="O20" s="36">
        <v>134.11420538300862</v>
      </c>
      <c r="P20" s="36">
        <v>86.038212645346363</v>
      </c>
      <c r="Q20" s="36">
        <v>175.25085230021003</v>
      </c>
      <c r="R20" s="36">
        <v>156.79300000000001</v>
      </c>
      <c r="S20" s="36">
        <v>110.54600000000001</v>
      </c>
      <c r="T20" s="36">
        <v>92.567999999999998</v>
      </c>
      <c r="U20" s="36">
        <v>169.27699999999999</v>
      </c>
      <c r="V20" s="36">
        <v>193.39500000000001</v>
      </c>
      <c r="W20" s="36">
        <v>140.959</v>
      </c>
      <c r="X20" s="36">
        <v>132.84200000000001</v>
      </c>
      <c r="Y20" s="36">
        <v>165.49299999999999</v>
      </c>
      <c r="AA20" s="160"/>
    </row>
    <row r="21" spans="1:27" s="2" customFormat="1" ht="12.75" customHeight="1">
      <c r="A21" s="70" t="s">
        <v>40</v>
      </c>
      <c r="B21" s="71"/>
      <c r="C21" s="11" t="s">
        <v>124</v>
      </c>
      <c r="D21" s="11"/>
      <c r="E21" s="38">
        <v>141.1417692557242</v>
      </c>
      <c r="F21" s="38">
        <v>150.98804218530344</v>
      </c>
      <c r="G21" s="38">
        <v>184.54078235183636</v>
      </c>
      <c r="H21" s="38">
        <v>190.80284119043148</v>
      </c>
      <c r="I21" s="36">
        <v>332.44972993893032</v>
      </c>
      <c r="J21" s="36">
        <v>318.60234147785155</v>
      </c>
      <c r="K21" s="36">
        <v>329.28953164751482</v>
      </c>
      <c r="L21" s="36">
        <v>352.31017467174348</v>
      </c>
      <c r="M21" s="36">
        <v>493.77351295667074</v>
      </c>
      <c r="N21" s="36">
        <v>432.6170596638608</v>
      </c>
      <c r="O21" s="36">
        <v>444.2049276896546</v>
      </c>
      <c r="P21" s="36">
        <v>455.28625335086309</v>
      </c>
      <c r="Q21" s="36">
        <v>520.09237283793288</v>
      </c>
      <c r="R21" s="36">
        <v>486.738</v>
      </c>
      <c r="S21" s="36">
        <v>460.42899999999997</v>
      </c>
      <c r="T21" s="36">
        <v>466.43599999999998</v>
      </c>
      <c r="U21" s="36">
        <v>537.02700000000004</v>
      </c>
      <c r="V21" s="36">
        <v>574.33500000000004</v>
      </c>
      <c r="W21" s="36">
        <v>665.56600000000003</v>
      </c>
      <c r="X21" s="36">
        <v>665.31399999999996</v>
      </c>
      <c r="Y21" s="36">
        <v>569.25900000000001</v>
      </c>
      <c r="AA21" s="160"/>
    </row>
    <row r="22" spans="1:27" s="2" customFormat="1" ht="12.75" customHeight="1">
      <c r="A22" s="86" t="s">
        <v>69</v>
      </c>
      <c r="B22" s="87"/>
      <c r="C22" s="16" t="s">
        <v>125</v>
      </c>
      <c r="D22" s="16"/>
      <c r="E22" s="74">
        <v>12217.06336332747</v>
      </c>
      <c r="F22" s="74">
        <v>11813.188314238394</v>
      </c>
      <c r="G22" s="74">
        <v>12393.845225695928</v>
      </c>
      <c r="H22" s="74">
        <v>13095.726546803948</v>
      </c>
      <c r="I22" s="74">
        <v>13047.755846580272</v>
      </c>
      <c r="J22" s="74">
        <v>13019.480537959376</v>
      </c>
      <c r="K22" s="74">
        <v>14112.422524629912</v>
      </c>
      <c r="L22" s="74">
        <v>14566.028366372415</v>
      </c>
      <c r="M22" s="74">
        <v>14579.409052879606</v>
      </c>
      <c r="N22" s="74">
        <v>14448.607293071751</v>
      </c>
      <c r="O22" s="74">
        <v>15189.038480145246</v>
      </c>
      <c r="P22" s="74">
        <v>16055.604407487725</v>
      </c>
      <c r="Q22" s="74">
        <v>15850.756398654124</v>
      </c>
      <c r="R22" s="74">
        <v>15300.898999999999</v>
      </c>
      <c r="S22" s="74">
        <v>15468.289000000001</v>
      </c>
      <c r="T22" s="74">
        <v>16237.891</v>
      </c>
      <c r="U22" s="74">
        <v>16152.07</v>
      </c>
      <c r="V22" s="74">
        <v>16736.296999999999</v>
      </c>
      <c r="W22" s="74">
        <v>17211.550999999999</v>
      </c>
      <c r="X22" s="74">
        <v>17948.585999999999</v>
      </c>
      <c r="Y22" s="74">
        <v>17805.490000000002</v>
      </c>
      <c r="AA22" s="160"/>
    </row>
    <row r="23" spans="1:27" s="10" customFormat="1" ht="12.75" customHeight="1">
      <c r="A23" s="70" t="s">
        <v>128</v>
      </c>
      <c r="B23" s="71"/>
      <c r="C23" s="11" t="s">
        <v>126</v>
      </c>
      <c r="D23" s="11"/>
      <c r="E23" s="38">
        <v>707.46182434932075</v>
      </c>
      <c r="F23" s="38">
        <v>709.45669062782792</v>
      </c>
      <c r="G23" s="38">
        <v>740.44399291978982</v>
      </c>
      <c r="H23" s="38">
        <v>786.86660861349685</v>
      </c>
      <c r="I23" s="36">
        <v>910.70625665192574</v>
      </c>
      <c r="J23" s="36">
        <v>897.50912060830626</v>
      </c>
      <c r="K23" s="36">
        <v>960.91797997734784</v>
      </c>
      <c r="L23" s="36">
        <v>1033.0035116476288</v>
      </c>
      <c r="M23" s="36">
        <v>1156.4945560924525</v>
      </c>
      <c r="N23" s="36">
        <v>1075.3254107830919</v>
      </c>
      <c r="O23" s="36">
        <v>1088.3290362604653</v>
      </c>
      <c r="P23" s="36">
        <v>1122.7283851543248</v>
      </c>
      <c r="Q23" s="36">
        <v>1216.9196532745659</v>
      </c>
      <c r="R23" s="36">
        <v>1144.48</v>
      </c>
      <c r="S23" s="36">
        <v>1133.1880000000001</v>
      </c>
      <c r="T23" s="36">
        <v>1196.866</v>
      </c>
      <c r="U23" s="36">
        <v>1277.7449999999999</v>
      </c>
      <c r="V23" s="36">
        <v>1318.232</v>
      </c>
      <c r="W23" s="36">
        <v>1373.373</v>
      </c>
      <c r="X23" s="36">
        <v>1372.3130000000001</v>
      </c>
      <c r="Y23" s="36">
        <v>1384.9469999999999</v>
      </c>
      <c r="AA23" s="160"/>
    </row>
    <row r="24" spans="1:27" s="10" customFormat="1" ht="12.75" customHeight="1">
      <c r="A24" s="70" t="s">
        <v>68</v>
      </c>
      <c r="B24" s="71"/>
      <c r="C24" s="26" t="s">
        <v>127</v>
      </c>
      <c r="D24" s="26"/>
      <c r="E24" s="91">
        <v>11509.60153897815</v>
      </c>
      <c r="F24" s="91">
        <v>11103.731623610565</v>
      </c>
      <c r="G24" s="91">
        <v>11653.401232776139</v>
      </c>
      <c r="H24" s="91">
        <v>12308.85993819045</v>
      </c>
      <c r="I24" s="40">
        <v>12137.049589928345</v>
      </c>
      <c r="J24" s="40">
        <v>12121.971417351073</v>
      </c>
      <c r="K24" s="40">
        <v>13151.504544652564</v>
      </c>
      <c r="L24" s="40">
        <v>13533.024854724787</v>
      </c>
      <c r="M24" s="40">
        <v>13422.914496787153</v>
      </c>
      <c r="N24" s="40">
        <v>13373.281882288658</v>
      </c>
      <c r="O24" s="40">
        <v>14100.709443884782</v>
      </c>
      <c r="P24" s="40">
        <v>14932.876022333399</v>
      </c>
      <c r="Q24" s="40">
        <v>14633.836745379558</v>
      </c>
      <c r="R24" s="40">
        <v>14156.419</v>
      </c>
      <c r="S24" s="40">
        <v>14335.101000000001</v>
      </c>
      <c r="T24" s="40">
        <v>15041.025</v>
      </c>
      <c r="U24" s="40">
        <v>14874.325000000001</v>
      </c>
      <c r="V24" s="40">
        <v>15418.065000000001</v>
      </c>
      <c r="W24" s="40">
        <v>15838.178</v>
      </c>
      <c r="X24" s="40">
        <v>16576.273000000001</v>
      </c>
      <c r="Y24" s="40">
        <v>16420.543000000001</v>
      </c>
      <c r="AA24" s="160"/>
    </row>
    <row r="25" spans="1:27" s="10" customFormat="1" ht="12.75" customHeight="1">
      <c r="A25" s="79" t="s">
        <v>119</v>
      </c>
      <c r="B25" s="80"/>
      <c r="C25" s="79" t="s">
        <v>135</v>
      </c>
      <c r="D25" s="81"/>
      <c r="E25" s="79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1"/>
      <c r="AA25" s="160"/>
    </row>
    <row r="26" spans="1:27" s="2" customFormat="1" ht="12.75" customHeight="1">
      <c r="A26" s="70" t="s">
        <v>36</v>
      </c>
      <c r="B26" s="71"/>
      <c r="C26" s="11" t="s">
        <v>120</v>
      </c>
      <c r="D26" s="11"/>
      <c r="E26" s="28">
        <v>66.498804302391719</v>
      </c>
      <c r="F26" s="28">
        <v>65.725114654201775</v>
      </c>
      <c r="G26" s="28">
        <v>66.458851006906187</v>
      </c>
      <c r="H26" s="28">
        <v>66.238412712934064</v>
      </c>
      <c r="I26" s="17">
        <v>65.018726795975795</v>
      </c>
      <c r="J26" s="17">
        <v>65.213122898735008</v>
      </c>
      <c r="K26" s="17">
        <v>66.041416307909444</v>
      </c>
      <c r="L26" s="17">
        <v>65.171348461956342</v>
      </c>
      <c r="M26" s="17">
        <v>63.979789326408806</v>
      </c>
      <c r="N26" s="17">
        <v>64.720515623604385</v>
      </c>
      <c r="O26" s="17">
        <f>O17/$O$22*100</f>
        <v>65.538542360563568</v>
      </c>
      <c r="P26" s="17">
        <f>P17/$P$22*100</f>
        <v>64.518670468292854</v>
      </c>
      <c r="Q26" s="17">
        <f>Q17/$Q$22*100</f>
        <v>62.408578116198676</v>
      </c>
      <c r="R26" s="17">
        <v>62.393634517814931</v>
      </c>
      <c r="S26" s="17">
        <v>62.441941704088926</v>
      </c>
      <c r="T26" s="17">
        <v>58.728328697365903</v>
      </c>
      <c r="U26" s="17">
        <v>60.1556580673561</v>
      </c>
      <c r="V26" s="17">
        <v>62.4286065191123</v>
      </c>
      <c r="W26" s="17">
        <v>62.649106986348897</v>
      </c>
      <c r="X26" s="17">
        <v>64.288239753259674</v>
      </c>
      <c r="Y26" s="17">
        <v>60.629519322411234</v>
      </c>
      <c r="AA26" s="160"/>
    </row>
    <row r="27" spans="1:27" s="2" customFormat="1" ht="12.75" customHeight="1">
      <c r="A27" s="70" t="s">
        <v>37</v>
      </c>
      <c r="B27" s="71"/>
      <c r="C27" s="11" t="s">
        <v>121</v>
      </c>
      <c r="D27" s="11"/>
      <c r="E27" s="28">
        <v>27.820429547363261</v>
      </c>
      <c r="F27" s="28">
        <v>28.254883312640409</v>
      </c>
      <c r="G27" s="28">
        <v>27.683089403938531</v>
      </c>
      <c r="H27" s="28">
        <v>27.088802810252233</v>
      </c>
      <c r="I27" s="17">
        <v>26.841079322116702</v>
      </c>
      <c r="J27" s="17">
        <v>27.006976830853898</v>
      </c>
      <c r="K27" s="17">
        <v>26.754865542538838</v>
      </c>
      <c r="L27" s="17">
        <v>27.885878986971175</v>
      </c>
      <c r="M27" s="17">
        <v>29.295268310530844</v>
      </c>
      <c r="N27" s="17">
        <v>29.421384860504254</v>
      </c>
      <c r="O27" s="17">
        <f t="shared" ref="O27:O30" si="0">O18/$O$22*100</f>
        <v>28.893245727343832</v>
      </c>
      <c r="P27" s="17">
        <f t="shared" ref="P27:P30" si="1">P18/$P$22*100</f>
        <v>30.124062129700572</v>
      </c>
      <c r="Q27" s="17">
        <f t="shared" ref="Q27:Q30" si="2">Q18/$Q$22*100</f>
        <v>31.47601318674414</v>
      </c>
      <c r="R27" s="17">
        <v>31.773087319901926</v>
      </c>
      <c r="S27" s="17">
        <v>31.999246975538149</v>
      </c>
      <c r="T27" s="17">
        <v>36.109289069621198</v>
      </c>
      <c r="U27" s="17">
        <v>34.027892400169101</v>
      </c>
      <c r="V27" s="17">
        <v>31.423904582955199</v>
      </c>
      <c r="W27" s="17">
        <v>31.302431721580501</v>
      </c>
      <c r="X27" s="17">
        <v>29.895608489716125</v>
      </c>
      <c r="Y27" s="17">
        <v>33.489041862931039</v>
      </c>
      <c r="AA27" s="160"/>
    </row>
    <row r="28" spans="1:27" s="2" customFormat="1" ht="12.75" customHeight="1">
      <c r="A28" s="70" t="s">
        <v>38</v>
      </c>
      <c r="B28" s="71"/>
      <c r="C28" s="11" t="s">
        <v>122</v>
      </c>
      <c r="D28" s="11"/>
      <c r="E28" s="28">
        <v>2.9660614746847882</v>
      </c>
      <c r="F28" s="28">
        <v>3.1653304194616565</v>
      </c>
      <c r="G28" s="28">
        <v>3.1018051433428644</v>
      </c>
      <c r="H28" s="28">
        <v>3.9550599545032226</v>
      </c>
      <c r="I28" s="77">
        <v>3.8205717220746087</v>
      </c>
      <c r="J28" s="77">
        <v>3.6644563915558468</v>
      </c>
      <c r="K28" s="77">
        <v>3.1431297423229281</v>
      </c>
      <c r="L28" s="77">
        <v>3.0716622531286566</v>
      </c>
      <c r="M28" s="77">
        <v>2.1775408050404108</v>
      </c>
      <c r="N28" s="77">
        <v>1.7501631536399633</v>
      </c>
      <c r="O28" s="17">
        <f t="shared" si="0"/>
        <v>1.7607350014993091</v>
      </c>
      <c r="P28" s="17">
        <f t="shared" si="1"/>
        <v>1.9857065921017145</v>
      </c>
      <c r="Q28" s="17">
        <f t="shared" si="2"/>
        <v>1.7285945435245593</v>
      </c>
      <c r="R28" s="17">
        <v>1.6274403222974025</v>
      </c>
      <c r="S28" s="17">
        <v>1.8675497981709548</v>
      </c>
      <c r="T28" s="17">
        <v>1.71979230554017</v>
      </c>
      <c r="U28" s="17">
        <v>1.4436106331881899</v>
      </c>
      <c r="V28" s="17">
        <v>1.56027345834028</v>
      </c>
      <c r="W28" s="17">
        <v>1.36250939848477</v>
      </c>
      <c r="X28" s="17">
        <v>1.3692499230858632</v>
      </c>
      <c r="Y28" s="17">
        <v>1.7548913284610532</v>
      </c>
      <c r="AA28" s="160"/>
    </row>
    <row r="29" spans="1:27" s="2" customFormat="1" ht="12.75" customHeight="1">
      <c r="A29" s="70" t="s">
        <v>39</v>
      </c>
      <c r="B29" s="71"/>
      <c r="C29" s="11" t="s">
        <v>123</v>
      </c>
      <c r="D29" s="11"/>
      <c r="E29" s="28">
        <v>1.5594207496423624</v>
      </c>
      <c r="F29" s="28">
        <v>1.5765404422551861</v>
      </c>
      <c r="G29" s="28">
        <v>1.2672832751120375</v>
      </c>
      <c r="H29" s="28">
        <v>1.2607389895986723</v>
      </c>
      <c r="I29" s="17">
        <v>1.7716764912598284</v>
      </c>
      <c r="J29" s="17">
        <v>1.6683236535210428</v>
      </c>
      <c r="K29" s="17">
        <v>1.7272573928489725</v>
      </c>
      <c r="L29" s="17">
        <v>1.4523989937348243</v>
      </c>
      <c r="M29" s="17">
        <v>1.1606146782105482</v>
      </c>
      <c r="N29" s="17">
        <v>1.1137580937943121</v>
      </c>
      <c r="O29" s="17">
        <f t="shared" si="0"/>
        <v>0.88296705257755159</v>
      </c>
      <c r="P29" s="17">
        <f t="shared" si="1"/>
        <v>0.53587651054245833</v>
      </c>
      <c r="Q29" s="17">
        <f t="shared" si="2"/>
        <v>1.1056308474659948</v>
      </c>
      <c r="R29" s="17">
        <v>1.0247306383762156</v>
      </c>
      <c r="S29" s="17">
        <v>0.71466210645534223</v>
      </c>
      <c r="T29" s="17">
        <v>0.57007403239743404</v>
      </c>
      <c r="U29" s="17">
        <v>1.0480204704412499</v>
      </c>
      <c r="V29" s="17">
        <v>1.1555423520507599</v>
      </c>
      <c r="W29" s="17">
        <v>0.81897906818508104</v>
      </c>
      <c r="X29" s="17">
        <v>0.7401251552629271</v>
      </c>
      <c r="Y29" s="17">
        <v>0.92944928783201142</v>
      </c>
      <c r="AA29" s="160"/>
    </row>
    <row r="30" spans="1:27" s="2" customFormat="1" ht="12.75" customHeight="1">
      <c r="A30" s="70" t="s">
        <v>40</v>
      </c>
      <c r="B30" s="71"/>
      <c r="C30" s="11" t="s">
        <v>124</v>
      </c>
      <c r="D30" s="11"/>
      <c r="E30" s="28">
        <v>1.1552839259178769</v>
      </c>
      <c r="F30" s="28">
        <v>1.2781311714409742</v>
      </c>
      <c r="G30" s="28">
        <v>1.4889711707003681</v>
      </c>
      <c r="H30" s="28">
        <v>1.4569855327117953</v>
      </c>
      <c r="I30" s="17">
        <v>2.5479456685730608</v>
      </c>
      <c r="J30" s="17">
        <v>2.4471202253341828</v>
      </c>
      <c r="K30" s="17">
        <v>2.3333310143798305</v>
      </c>
      <c r="L30" s="17">
        <v>2.4187113042090296</v>
      </c>
      <c r="M30" s="17">
        <v>3.3867868798094025</v>
      </c>
      <c r="N30" s="17">
        <v>2.994178268457091</v>
      </c>
      <c r="O30" s="17">
        <f t="shared" si="0"/>
        <v>2.924509858015758</v>
      </c>
      <c r="P30" s="17">
        <f t="shared" si="1"/>
        <v>2.8356842993623763</v>
      </c>
      <c r="Q30" s="17">
        <f t="shared" si="2"/>
        <v>3.2811833060666649</v>
      </c>
      <c r="R30" s="17">
        <v>3.1811072016095268</v>
      </c>
      <c r="S30" s="17">
        <v>2.9765994157466285</v>
      </c>
      <c r="T30" s="17">
        <v>2.8725158950752898</v>
      </c>
      <c r="U30" s="17">
        <v>3.3248184288453402</v>
      </c>
      <c r="V30" s="17">
        <v>3.4316730875414101</v>
      </c>
      <c r="W30" s="17">
        <v>3.8669728254007998</v>
      </c>
      <c r="X30" s="17">
        <v>3.7067766786754119</v>
      </c>
      <c r="Y30" s="17">
        <v>3.1970981983646616</v>
      </c>
      <c r="AA30" s="160"/>
    </row>
    <row r="31" spans="1:27" s="2" customFormat="1" ht="12.75" customHeight="1">
      <c r="A31" s="14" t="s">
        <v>69</v>
      </c>
      <c r="B31" s="63"/>
      <c r="C31" s="14" t="s">
        <v>125</v>
      </c>
      <c r="D31" s="14"/>
      <c r="E31" s="30">
        <v>100</v>
      </c>
      <c r="F31" s="30">
        <v>100</v>
      </c>
      <c r="G31" s="30">
        <v>100</v>
      </c>
      <c r="H31" s="30">
        <v>100</v>
      </c>
      <c r="I31" s="15">
        <v>100</v>
      </c>
      <c r="J31" s="15">
        <v>100</v>
      </c>
      <c r="K31" s="15">
        <v>100</v>
      </c>
      <c r="L31" s="15">
        <v>100</v>
      </c>
      <c r="M31" s="15">
        <v>100</v>
      </c>
      <c r="N31" s="15">
        <v>100</v>
      </c>
      <c r="O31" s="15">
        <v>100</v>
      </c>
      <c r="P31" s="15">
        <v>100</v>
      </c>
      <c r="Q31" s="15">
        <v>100</v>
      </c>
      <c r="R31" s="15">
        <v>100</v>
      </c>
      <c r="S31" s="15">
        <v>100</v>
      </c>
      <c r="T31" s="15">
        <v>100</v>
      </c>
      <c r="U31" s="15">
        <v>100</v>
      </c>
      <c r="V31" s="15">
        <v>100</v>
      </c>
      <c r="W31" s="15">
        <v>100</v>
      </c>
      <c r="X31" s="15">
        <v>100</v>
      </c>
      <c r="Y31" s="15">
        <v>100</v>
      </c>
      <c r="AA31" s="160"/>
    </row>
    <row r="32" spans="1:27" s="10" customFormat="1" ht="25.5" customHeight="1">
      <c r="A32" s="176" t="s">
        <v>204</v>
      </c>
      <c r="B32" s="177"/>
      <c r="C32" s="178" t="s">
        <v>205</v>
      </c>
      <c r="D32" s="179"/>
      <c r="E32" s="28">
        <v>5.7907682338207556</v>
      </c>
      <c r="F32" s="28">
        <v>6.0056326180183071</v>
      </c>
      <c r="G32" s="28">
        <v>5.9742878778624817</v>
      </c>
      <c r="H32" s="28">
        <v>6.0085754371950753</v>
      </c>
      <c r="I32" s="17">
        <v>6.9797922904160998</v>
      </c>
      <c r="J32" s="17">
        <v>6.8935862532421606</v>
      </c>
      <c r="K32" s="17">
        <v>6.8090221809919012</v>
      </c>
      <c r="L32" s="17">
        <v>7.0918680484822669</v>
      </c>
      <c r="M32" s="17">
        <v>7.9323829374554178</v>
      </c>
      <c r="N32" s="17">
        <v>7.4424156527440584</v>
      </c>
      <c r="O32" s="17">
        <f>O23/$O$22*100</f>
        <v>7.1652266710832508</v>
      </c>
      <c r="P32" s="17">
        <f>P23/$P$22*100</f>
        <v>6.992750672349195</v>
      </c>
      <c r="Q32" s="17">
        <v>7.7</v>
      </c>
      <c r="R32" s="17">
        <v>7.4798219372600272</v>
      </c>
      <c r="S32" s="17">
        <v>7.3258781239476454</v>
      </c>
      <c r="T32" s="17">
        <v>7.37082174033561</v>
      </c>
      <c r="U32" s="17">
        <v>7.9107198024773302</v>
      </c>
      <c r="V32" s="17">
        <v>7.8764854615092004</v>
      </c>
      <c r="W32" s="17">
        <v>7.9793680418458504</v>
      </c>
      <c r="X32" s="17">
        <v>7.6458000646959041</v>
      </c>
      <c r="Y32" s="17">
        <v>7.7782021163135644</v>
      </c>
      <c r="AA32" s="160"/>
    </row>
    <row r="33" spans="1:12" ht="12.75" customHeight="1">
      <c r="A33" s="32" t="s">
        <v>77</v>
      </c>
      <c r="B33" s="5"/>
      <c r="C33" s="33" t="s">
        <v>117</v>
      </c>
      <c r="D33" s="5"/>
      <c r="E33" s="5"/>
      <c r="F33" s="5"/>
      <c r="G33" s="5"/>
      <c r="H33" s="5"/>
      <c r="I33" s="43"/>
    </row>
    <row r="34" spans="1:12" ht="12.75" customHeight="1">
      <c r="A34" s="5"/>
      <c r="B34" s="5"/>
      <c r="C34" s="5"/>
      <c r="D34" s="5"/>
      <c r="E34" s="5"/>
      <c r="F34" s="5"/>
      <c r="G34" s="5"/>
      <c r="H34" s="5"/>
      <c r="L34"/>
    </row>
    <row r="35" spans="1:12" ht="12.75" customHeight="1">
      <c r="A35" s="5"/>
      <c r="B35" s="5"/>
      <c r="C35" s="5"/>
      <c r="D35" s="5"/>
      <c r="E35" s="5"/>
      <c r="F35" s="5"/>
      <c r="G35" s="5"/>
      <c r="H35" s="5"/>
      <c r="L35"/>
    </row>
  </sheetData>
  <mergeCells count="8">
    <mergeCell ref="A32:B32"/>
    <mergeCell ref="C32:D32"/>
    <mergeCell ref="A6:A9"/>
    <mergeCell ref="A12:A15"/>
    <mergeCell ref="A1:B1"/>
    <mergeCell ref="A2:B2"/>
    <mergeCell ref="C2:D2"/>
    <mergeCell ref="A3:B3"/>
  </mergeCells>
  <phoneticPr fontId="0" type="noConversion"/>
  <pageMargins left="0.39370078740157483" right="0.47244094488188981" top="0.74803149606299213" bottom="0.59055118110236227" header="0.31496062992125984" footer="0.39370078740157483"/>
  <pageSetup paperSize="9" scale="86" orientation="portrait" r:id="rId1"/>
  <headerFooter alignWithMargins="0">
    <oddHeader xml:space="preserve">&amp;C
</oddHeader>
    <oddFooter>&amp;L&amp;"Times New Roman,Regular"&amp;11 32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A39"/>
  <sheetViews>
    <sheetView topLeftCell="C1" zoomScaleNormal="100" workbookViewId="0">
      <selection activeCell="X37" sqref="X37"/>
    </sheetView>
  </sheetViews>
  <sheetFormatPr defaultRowHeight="12.75" customHeight="1"/>
  <cols>
    <col min="1" max="1" width="1.28515625" style="4" customWidth="1"/>
    <col min="2" max="2" width="51.5703125" style="4" customWidth="1"/>
    <col min="3" max="3" width="1.28515625" style="4" customWidth="1"/>
    <col min="4" max="4" width="50.28515625" style="4" customWidth="1"/>
    <col min="5" max="20" width="8.42578125" style="4" hidden="1" customWidth="1"/>
    <col min="21" max="25" width="8.42578125" style="4" customWidth="1"/>
    <col min="26" max="16384" width="9.140625" style="4"/>
  </cols>
  <sheetData>
    <row r="1" spans="1:27" ht="12.75" customHeight="1">
      <c r="A1" s="171" t="s">
        <v>61</v>
      </c>
      <c r="B1" s="171"/>
      <c r="C1" s="4" t="s">
        <v>206</v>
      </c>
      <c r="M1" s="8"/>
    </row>
    <row r="2" spans="1:27" ht="32.25" customHeight="1">
      <c r="A2" s="185" t="s">
        <v>189</v>
      </c>
      <c r="B2" s="185"/>
      <c r="C2" s="186" t="s">
        <v>190</v>
      </c>
      <c r="D2" s="186"/>
      <c r="E2" s="98"/>
      <c r="F2" s="98"/>
      <c r="G2" s="98"/>
      <c r="H2" s="98"/>
      <c r="I2" s="27"/>
      <c r="J2" s="27"/>
      <c r="K2" s="27"/>
      <c r="L2" s="27"/>
      <c r="M2" s="27"/>
    </row>
    <row r="3" spans="1:27" ht="12.75" customHeight="1">
      <c r="A3" s="173" t="s">
        <v>118</v>
      </c>
      <c r="B3" s="173"/>
      <c r="C3" s="152" t="s">
        <v>196</v>
      </c>
      <c r="D3" s="85"/>
      <c r="E3" s="99" t="s">
        <v>87</v>
      </c>
      <c r="F3" s="55" t="s">
        <v>88</v>
      </c>
      <c r="G3" s="55" t="s">
        <v>90</v>
      </c>
      <c r="H3" s="55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223</v>
      </c>
      <c r="T3" s="55" t="s">
        <v>291</v>
      </c>
      <c r="U3" s="55" t="s">
        <v>292</v>
      </c>
      <c r="V3" s="55" t="s">
        <v>293</v>
      </c>
      <c r="W3" s="55" t="s">
        <v>294</v>
      </c>
      <c r="X3" s="55" t="s">
        <v>295</v>
      </c>
      <c r="Y3" s="55" t="s">
        <v>300</v>
      </c>
    </row>
    <row r="4" spans="1:27" s="1" customFormat="1" ht="12.75" customHeight="1">
      <c r="A4" s="70" t="s">
        <v>23</v>
      </c>
      <c r="B4" s="70"/>
      <c r="C4" s="18" t="s">
        <v>136</v>
      </c>
      <c r="D4" s="18"/>
      <c r="E4" s="42">
        <v>1629.9025048235353</v>
      </c>
      <c r="F4" s="42">
        <v>410.84854383298904</v>
      </c>
      <c r="G4" s="42">
        <v>818.00900393281768</v>
      </c>
      <c r="H4" s="42">
        <v>1259.200289127552</v>
      </c>
      <c r="I4" s="38">
        <v>1674.7130067557953</v>
      </c>
      <c r="J4" s="38">
        <v>416.83314266851073</v>
      </c>
      <c r="K4" s="38">
        <v>847.6901099026187</v>
      </c>
      <c r="L4" s="38">
        <v>1290.9445592227705</v>
      </c>
      <c r="M4" s="38">
        <v>1750.4467817485388</v>
      </c>
      <c r="N4" s="38">
        <v>425.90252758948446</v>
      </c>
      <c r="O4" s="38">
        <v>864.59098126931553</v>
      </c>
      <c r="P4" s="38">
        <v>1338.7117887775255</v>
      </c>
      <c r="Q4" s="38">
        <v>1817.9620491630199</v>
      </c>
      <c r="R4" s="38">
        <v>440.041</v>
      </c>
      <c r="S4" s="38">
        <v>890.62400000000002</v>
      </c>
      <c r="T4" s="38">
        <v>1350.961</v>
      </c>
      <c r="U4" s="38">
        <v>1817.242</v>
      </c>
      <c r="V4" s="38">
        <v>450.084</v>
      </c>
      <c r="W4" s="38">
        <v>923.58799999999997</v>
      </c>
      <c r="X4" s="38">
        <v>1417.347</v>
      </c>
      <c r="Y4" s="38">
        <v>1914.1659999999999</v>
      </c>
      <c r="AA4" s="161"/>
    </row>
    <row r="5" spans="1:27" s="1" customFormat="1" ht="12.75" customHeight="1">
      <c r="A5" s="165"/>
      <c r="B5" s="70" t="s">
        <v>72</v>
      </c>
      <c r="C5" s="166"/>
      <c r="D5" s="18" t="s">
        <v>137</v>
      </c>
      <c r="E5" s="42">
        <v>81.031126743729402</v>
      </c>
      <c r="F5" s="42">
        <v>23.466001900956741</v>
      </c>
      <c r="G5" s="42">
        <v>48.62664412837718</v>
      </c>
      <c r="H5" s="42">
        <v>124.2551266071337</v>
      </c>
      <c r="I5" s="36">
        <v>115.76485051308758</v>
      </c>
      <c r="J5" s="36">
        <v>30.004097870814622</v>
      </c>
      <c r="K5" s="36">
        <v>62.353088485552163</v>
      </c>
      <c r="L5" s="36">
        <v>89.727719250317307</v>
      </c>
      <c r="M5" s="36">
        <v>115.26826825117671</v>
      </c>
      <c r="N5" s="38">
        <v>25.502131461972326</v>
      </c>
      <c r="O5" s="38">
        <v>50.282866915953804</v>
      </c>
      <c r="P5" s="38">
        <v>72.327419878088349</v>
      </c>
      <c r="Q5" s="38">
        <v>94.625244022513101</v>
      </c>
      <c r="R5" s="38">
        <v>13.34</v>
      </c>
      <c r="S5" s="38">
        <v>25.623999999999999</v>
      </c>
      <c r="T5" s="38">
        <v>31.870999999999999</v>
      </c>
      <c r="U5" s="38">
        <v>41.649000000000001</v>
      </c>
      <c r="V5" s="38">
        <v>9.0739999999999998</v>
      </c>
      <c r="W5" s="38">
        <v>17.352</v>
      </c>
      <c r="X5" s="38">
        <v>25.995999999999999</v>
      </c>
      <c r="Y5" s="38">
        <v>35.002000000000002</v>
      </c>
      <c r="AA5" s="161"/>
    </row>
    <row r="6" spans="1:27" s="1" customFormat="1" ht="12.75" customHeight="1">
      <c r="A6" s="165"/>
      <c r="B6" s="70" t="s">
        <v>51</v>
      </c>
      <c r="C6" s="166"/>
      <c r="D6" s="18" t="s">
        <v>138</v>
      </c>
      <c r="E6" s="42">
        <v>1548.302229355553</v>
      </c>
      <c r="F6" s="42">
        <v>387.29716962339432</v>
      </c>
      <c r="G6" s="42">
        <v>769.08782533963961</v>
      </c>
      <c r="H6" s="42">
        <v>1134.6093647731088</v>
      </c>
      <c r="I6" s="38">
        <v>1558.9481562427079</v>
      </c>
      <c r="J6" s="38">
        <v>386.47759546046979</v>
      </c>
      <c r="K6" s="38">
        <v>784.97845772078711</v>
      </c>
      <c r="L6" s="38">
        <v>1200.7572523776189</v>
      </c>
      <c r="M6" s="38">
        <v>1634.6534737992383</v>
      </c>
      <c r="N6" s="38">
        <v>400.35059561413993</v>
      </c>
      <c r="O6" s="38">
        <v>814.19855322394289</v>
      </c>
      <c r="P6" s="38">
        <v>1266.1310977171445</v>
      </c>
      <c r="Q6" s="38">
        <v>1721.2508750661636</v>
      </c>
      <c r="R6" s="38">
        <v>417.66899999999998</v>
      </c>
      <c r="S6" s="38">
        <v>843.41899999999998</v>
      </c>
      <c r="T6" s="38">
        <v>1282.345</v>
      </c>
      <c r="U6" s="38">
        <v>1727.3720000000001</v>
      </c>
      <c r="V6" s="38">
        <v>430.07400000000001</v>
      </c>
      <c r="W6" s="38">
        <v>881.798</v>
      </c>
      <c r="X6" s="38">
        <v>1351.25</v>
      </c>
      <c r="Y6" s="38">
        <v>1825.576</v>
      </c>
      <c r="AA6" s="161"/>
    </row>
    <row r="7" spans="1:27" s="1" customFormat="1" ht="12.75" customHeight="1">
      <c r="A7" s="165"/>
      <c r="B7" s="109" t="s">
        <v>24</v>
      </c>
      <c r="C7" s="166"/>
      <c r="D7" s="19" t="s">
        <v>109</v>
      </c>
      <c r="E7" s="100">
        <v>0</v>
      </c>
      <c r="F7" s="100">
        <v>8.5372308637970185E-2</v>
      </c>
      <c r="G7" s="100">
        <v>0.29453446480099715</v>
      </c>
      <c r="H7" s="100">
        <v>0.33579774730934941</v>
      </c>
      <c r="I7" s="38">
        <v>0</v>
      </c>
      <c r="J7" s="38">
        <v>0.35144933722631061</v>
      </c>
      <c r="K7" s="38">
        <v>0.35856369627947482</v>
      </c>
      <c r="L7" s="38">
        <v>0.4595875948344062</v>
      </c>
      <c r="M7" s="38">
        <v>0</v>
      </c>
      <c r="N7" s="38">
        <v>4.9800513372149281E-2</v>
      </c>
      <c r="O7" s="38">
        <v>0.10956112941872841</v>
      </c>
      <c r="P7" s="38">
        <v>0.25327118229264489</v>
      </c>
      <c r="Q7" s="38">
        <v>2.0859300743877385</v>
      </c>
      <c r="R7" s="38">
        <v>9.032</v>
      </c>
      <c r="S7" s="38">
        <v>21.581</v>
      </c>
      <c r="T7" s="38">
        <v>36.744999999999997</v>
      </c>
      <c r="U7" s="38">
        <v>48.220999999999997</v>
      </c>
      <c r="V7" s="38">
        <v>10.936</v>
      </c>
      <c r="W7" s="38">
        <v>24.437999999999999</v>
      </c>
      <c r="X7" s="38">
        <v>40.100999999999999</v>
      </c>
      <c r="Y7" s="38">
        <v>53.588000000000001</v>
      </c>
      <c r="AA7" s="161"/>
    </row>
    <row r="8" spans="1:27" s="1" customFormat="1" ht="12.75" customHeight="1">
      <c r="A8" s="70" t="s">
        <v>14</v>
      </c>
      <c r="B8" s="70"/>
      <c r="C8" s="18" t="s">
        <v>139</v>
      </c>
      <c r="D8" s="18"/>
      <c r="E8" s="42">
        <v>498.78344460190897</v>
      </c>
      <c r="F8" s="42">
        <v>131.36663991667663</v>
      </c>
      <c r="G8" s="42">
        <v>255.12233851827824</v>
      </c>
      <c r="H8" s="42">
        <v>377.09375586934618</v>
      </c>
      <c r="I8" s="38">
        <v>499.33836460805566</v>
      </c>
      <c r="J8" s="38">
        <v>117.59608653337203</v>
      </c>
      <c r="K8" s="38">
        <v>232.68080432097716</v>
      </c>
      <c r="L8" s="38">
        <v>346.70832835328201</v>
      </c>
      <c r="M8" s="38">
        <v>458.77798077415611</v>
      </c>
      <c r="N8" s="38">
        <v>102.36139805692625</v>
      </c>
      <c r="O8" s="38">
        <v>207.14025532011772</v>
      </c>
      <c r="P8" s="38">
        <v>313.68205075668322</v>
      </c>
      <c r="Q8" s="38">
        <v>412.38666826027247</v>
      </c>
      <c r="R8" s="38">
        <v>97.620999999999995</v>
      </c>
      <c r="S8" s="38">
        <v>194.90199999999999</v>
      </c>
      <c r="T8" s="38">
        <v>294.565</v>
      </c>
      <c r="U8" s="38">
        <v>416.815</v>
      </c>
      <c r="V8" s="38">
        <v>115.496</v>
      </c>
      <c r="W8" s="38">
        <v>232.82900000000001</v>
      </c>
      <c r="X8" s="38">
        <v>354.62400000000002</v>
      </c>
      <c r="Y8" s="38">
        <v>480.37299999999999</v>
      </c>
      <c r="AA8" s="161"/>
    </row>
    <row r="9" spans="1:27" s="1" customFormat="1" ht="12.75" customHeight="1">
      <c r="A9" s="165"/>
      <c r="B9" s="70" t="s">
        <v>73</v>
      </c>
      <c r="C9" s="166"/>
      <c r="D9" s="18" t="s">
        <v>140</v>
      </c>
      <c r="E9" s="42">
        <v>52.060033807434223</v>
      </c>
      <c r="F9" s="42">
        <v>10.924809762038919</v>
      </c>
      <c r="G9" s="42">
        <v>19.991348939391354</v>
      </c>
      <c r="H9" s="42">
        <v>28.157210260613205</v>
      </c>
      <c r="I9" s="38">
        <v>39.834719210476891</v>
      </c>
      <c r="J9" s="38">
        <v>8.0833347562051436</v>
      </c>
      <c r="K9" s="38">
        <v>16.331722642443697</v>
      </c>
      <c r="L9" s="38">
        <v>24.666905709130852</v>
      </c>
      <c r="M9" s="38">
        <v>32.054456149936541</v>
      </c>
      <c r="N9" s="38">
        <v>6.0258621180300631</v>
      </c>
      <c r="O9" s="38">
        <v>11.912282798618106</v>
      </c>
      <c r="P9" s="38">
        <v>18.002174148126645</v>
      </c>
      <c r="Q9" s="38">
        <v>24.13048303652165</v>
      </c>
      <c r="R9" s="38">
        <v>5.2270000000000003</v>
      </c>
      <c r="S9" s="38">
        <v>9.8979999999999997</v>
      </c>
      <c r="T9" s="38">
        <v>7.5069999999999997</v>
      </c>
      <c r="U9" s="38">
        <v>19.611000000000001</v>
      </c>
      <c r="V9" s="38">
        <v>4.6539999999999999</v>
      </c>
      <c r="W9" s="38">
        <v>8.4619999999999997</v>
      </c>
      <c r="X9" s="38">
        <v>6.5510000000000002</v>
      </c>
      <c r="Y9" s="38">
        <v>16.712</v>
      </c>
      <c r="AA9" s="161"/>
    </row>
    <row r="10" spans="1:27" s="1" customFormat="1" ht="12.75" customHeight="1">
      <c r="A10" s="165"/>
      <c r="B10" s="70" t="s">
        <v>52</v>
      </c>
      <c r="C10" s="166"/>
      <c r="D10" s="18" t="s">
        <v>141</v>
      </c>
      <c r="E10" s="42">
        <v>437.91014279941493</v>
      </c>
      <c r="F10" s="42">
        <v>117.85931781833911</v>
      </c>
      <c r="G10" s="42">
        <v>231.9437567230693</v>
      </c>
      <c r="H10" s="42">
        <v>344.10305006801326</v>
      </c>
      <c r="I10" s="38">
        <v>453.04949886454824</v>
      </c>
      <c r="J10" s="38">
        <v>106.91316497914069</v>
      </c>
      <c r="K10" s="38">
        <v>211.04461556849421</v>
      </c>
      <c r="L10" s="38">
        <v>313.97658522148424</v>
      </c>
      <c r="M10" s="38">
        <v>415.86416696546979</v>
      </c>
      <c r="N10" s="38">
        <v>93.400151393560648</v>
      </c>
      <c r="O10" s="38">
        <v>191.30938355501678</v>
      </c>
      <c r="P10" s="38">
        <v>289.76784423537714</v>
      </c>
      <c r="Q10" s="38">
        <v>379.90392769533628</v>
      </c>
      <c r="R10" s="38">
        <v>90.233000000000004</v>
      </c>
      <c r="S10" s="38">
        <v>180.529</v>
      </c>
      <c r="T10" s="38">
        <v>279.82600000000002</v>
      </c>
      <c r="U10" s="38">
        <v>370.97399999999999</v>
      </c>
      <c r="V10" s="38">
        <v>103.99</v>
      </c>
      <c r="W10" s="38">
        <v>210.18700000000001</v>
      </c>
      <c r="X10" s="38">
        <v>326.87200000000001</v>
      </c>
      <c r="Y10" s="38">
        <v>434.67899999999997</v>
      </c>
      <c r="AA10" s="161"/>
    </row>
    <row r="11" spans="1:27" s="1" customFormat="1" ht="12.75" customHeight="1">
      <c r="A11" s="165"/>
      <c r="B11" s="70" t="s">
        <v>75</v>
      </c>
      <c r="C11" s="166"/>
      <c r="D11" s="19" t="s">
        <v>109</v>
      </c>
      <c r="E11" s="100">
        <v>8.813267995059789</v>
      </c>
      <c r="F11" s="100">
        <v>2.2082970501021624</v>
      </c>
      <c r="G11" s="100">
        <v>3.187232855817554</v>
      </c>
      <c r="H11" s="100">
        <v>4.8334955407197455</v>
      </c>
      <c r="I11" s="38">
        <v>6.4541465330305456</v>
      </c>
      <c r="J11" s="38">
        <v>2.5995867980261922</v>
      </c>
      <c r="K11" s="38">
        <v>5.3044661100392148</v>
      </c>
      <c r="L11" s="38">
        <v>8.0648374226669173</v>
      </c>
      <c r="M11" s="38">
        <v>10.859357658749808</v>
      </c>
      <c r="N11" s="38">
        <v>2.9353845453355421</v>
      </c>
      <c r="O11" s="38">
        <v>3.9185889664828317</v>
      </c>
      <c r="P11" s="38">
        <v>5.9120323731794358</v>
      </c>
      <c r="Q11" s="38">
        <v>8.3522575284145351</v>
      </c>
      <c r="R11" s="38">
        <v>2.161</v>
      </c>
      <c r="S11" s="38">
        <v>4.4749999999999996</v>
      </c>
      <c r="T11" s="38">
        <v>7.2320000000000002</v>
      </c>
      <c r="U11" s="38">
        <v>26.23</v>
      </c>
      <c r="V11" s="38">
        <v>6.8520000000000003</v>
      </c>
      <c r="W11" s="38">
        <v>14.18</v>
      </c>
      <c r="X11" s="38">
        <v>21.201000000000001</v>
      </c>
      <c r="Y11" s="38">
        <v>28.981999999999999</v>
      </c>
      <c r="AA11" s="161"/>
    </row>
    <row r="12" spans="1:27" s="1" customFormat="1" ht="12.75" customHeight="1">
      <c r="A12" s="14" t="s">
        <v>25</v>
      </c>
      <c r="B12" s="14"/>
      <c r="C12" s="29" t="s">
        <v>142</v>
      </c>
      <c r="D12" s="29"/>
      <c r="E12" s="37">
        <v>1131.1190602216263</v>
      </c>
      <c r="F12" s="37">
        <v>279.48190391631243</v>
      </c>
      <c r="G12" s="37">
        <v>562.88666541453938</v>
      </c>
      <c r="H12" s="37">
        <v>882.1065332582059</v>
      </c>
      <c r="I12" s="37">
        <v>1175.3746421477397</v>
      </c>
      <c r="J12" s="37">
        <v>299.23705613513869</v>
      </c>
      <c r="K12" s="37">
        <v>615.00930558164157</v>
      </c>
      <c r="L12" s="37">
        <v>944.23623086948862</v>
      </c>
      <c r="M12" s="37">
        <v>1291.6688009743825</v>
      </c>
      <c r="N12" s="37">
        <v>323.54112953255822</v>
      </c>
      <c r="O12" s="37">
        <v>657.45072594919782</v>
      </c>
      <c r="P12" s="37">
        <v>1025.0297380208422</v>
      </c>
      <c r="Q12" s="37">
        <v>1405.5753809027472</v>
      </c>
      <c r="R12" s="37">
        <v>342.42</v>
      </c>
      <c r="S12" s="37">
        <v>695.72199999999998</v>
      </c>
      <c r="T12" s="37">
        <v>1056.396</v>
      </c>
      <c r="U12" s="37">
        <v>1400.4269999999999</v>
      </c>
      <c r="V12" s="37">
        <v>334.58800000000002</v>
      </c>
      <c r="W12" s="37">
        <v>690.75900000000001</v>
      </c>
      <c r="X12" s="37">
        <v>1062.723</v>
      </c>
      <c r="Y12" s="37">
        <v>1433.7929999999999</v>
      </c>
      <c r="AA12" s="161"/>
    </row>
    <row r="13" spans="1:27" s="6" customFormat="1" ht="12.75" customHeight="1">
      <c r="A13" s="70" t="s">
        <v>26</v>
      </c>
      <c r="B13" s="86"/>
      <c r="C13" s="18" t="s">
        <v>207</v>
      </c>
      <c r="D13" s="95"/>
      <c r="E13" s="101">
        <v>127.03399525329965</v>
      </c>
      <c r="F13" s="101">
        <v>33.302314727861543</v>
      </c>
      <c r="G13" s="101">
        <v>73.145571169202228</v>
      </c>
      <c r="H13" s="101">
        <v>116.57446457333766</v>
      </c>
      <c r="I13" s="38">
        <v>153.62746939402734</v>
      </c>
      <c r="J13" s="38">
        <v>36.67736666268263</v>
      </c>
      <c r="K13" s="38">
        <v>85.636962794747902</v>
      </c>
      <c r="L13" s="38">
        <v>128.82823660650766</v>
      </c>
      <c r="M13" s="38">
        <v>168.84935202417745</v>
      </c>
      <c r="N13" s="38">
        <v>36.415558249526185</v>
      </c>
      <c r="O13" s="38">
        <v>86.906164449832389</v>
      </c>
      <c r="P13" s="38">
        <v>145.13861617179185</v>
      </c>
      <c r="Q13" s="38">
        <v>190.2408068252266</v>
      </c>
      <c r="R13" s="38">
        <v>39.923000000000002</v>
      </c>
      <c r="S13" s="38">
        <v>83.738</v>
      </c>
      <c r="T13" s="38">
        <v>131.66399999999999</v>
      </c>
      <c r="U13" s="38">
        <v>169.54</v>
      </c>
      <c r="V13" s="38">
        <v>38.984999999999999</v>
      </c>
      <c r="W13" s="38">
        <v>90.378</v>
      </c>
      <c r="X13" s="38">
        <v>140.93799999999999</v>
      </c>
      <c r="Y13" s="38">
        <v>187.64</v>
      </c>
      <c r="AA13" s="161"/>
    </row>
    <row r="14" spans="1:27" s="6" customFormat="1" ht="12.75" customHeight="1">
      <c r="A14" s="70" t="s">
        <v>15</v>
      </c>
      <c r="B14" s="86"/>
      <c r="C14" s="18" t="s">
        <v>208</v>
      </c>
      <c r="D14" s="95"/>
      <c r="E14" s="101">
        <v>24.210163857917713</v>
      </c>
      <c r="F14" s="101">
        <v>3.8118735806853685</v>
      </c>
      <c r="G14" s="101">
        <v>8.4746245041291743</v>
      </c>
      <c r="H14" s="101">
        <v>13.633957689483841</v>
      </c>
      <c r="I14" s="38">
        <v>20.73693376816296</v>
      </c>
      <c r="J14" s="38">
        <v>4.3838680485597692</v>
      </c>
      <c r="K14" s="38">
        <v>9.197443383930656</v>
      </c>
      <c r="L14" s="38">
        <v>14.163266003039256</v>
      </c>
      <c r="M14" s="38">
        <v>18.612586154888135</v>
      </c>
      <c r="N14" s="38">
        <v>3.4163152173294402</v>
      </c>
      <c r="O14" s="38">
        <v>8.0392257300755272</v>
      </c>
      <c r="P14" s="38">
        <v>12.191165673502143</v>
      </c>
      <c r="Q14" s="38">
        <v>15.83940899596433</v>
      </c>
      <c r="R14" s="38">
        <v>2.8439999999999999</v>
      </c>
      <c r="S14" s="38">
        <v>6.5090000000000003</v>
      </c>
      <c r="T14" s="38">
        <v>10.355</v>
      </c>
      <c r="U14" s="38">
        <v>14.516</v>
      </c>
      <c r="V14" s="38">
        <v>2.9830000000000001</v>
      </c>
      <c r="W14" s="38">
        <v>6.9</v>
      </c>
      <c r="X14" s="38">
        <v>10.993</v>
      </c>
      <c r="Y14" s="38">
        <v>15.032999999999999</v>
      </c>
      <c r="AA14" s="161"/>
    </row>
    <row r="15" spans="1:27" s="6" customFormat="1" ht="12.75" customHeight="1">
      <c r="A15" s="70" t="s">
        <v>47</v>
      </c>
      <c r="B15" s="70"/>
      <c r="C15" s="18" t="s">
        <v>143</v>
      </c>
      <c r="D15" s="18"/>
      <c r="E15" s="102">
        <v>21.069885771851041</v>
      </c>
      <c r="F15" s="102">
        <v>4.2387351238752204</v>
      </c>
      <c r="G15" s="102">
        <v>9.9487196999447924</v>
      </c>
      <c r="H15" s="102">
        <v>15.617440993506015</v>
      </c>
      <c r="I15" s="38">
        <v>22.52263789050717</v>
      </c>
      <c r="J15" s="38">
        <v>5.8764605779136145</v>
      </c>
      <c r="K15" s="38">
        <v>17.198251575119095</v>
      </c>
      <c r="L15" s="38">
        <v>25.364112896340945</v>
      </c>
      <c r="M15" s="38">
        <v>32.765892055252955</v>
      </c>
      <c r="N15" s="38">
        <v>6.856819255439639</v>
      </c>
      <c r="O15" s="38">
        <v>13.436178507805874</v>
      </c>
      <c r="P15" s="38">
        <v>20.334261045753866</v>
      </c>
      <c r="Q15" s="38">
        <v>26.510947575710329</v>
      </c>
      <c r="R15" s="38">
        <v>4.625</v>
      </c>
      <c r="S15" s="38">
        <v>8.8290000000000006</v>
      </c>
      <c r="T15" s="38">
        <v>14.956</v>
      </c>
      <c r="U15" s="38">
        <v>22.350999999999999</v>
      </c>
      <c r="V15" s="38">
        <v>9.2349999999999994</v>
      </c>
      <c r="W15" s="38">
        <v>18.812999999999999</v>
      </c>
      <c r="X15" s="38">
        <v>25.364000000000001</v>
      </c>
      <c r="Y15" s="38">
        <v>33.229999999999997</v>
      </c>
      <c r="AA15" s="161"/>
    </row>
    <row r="16" spans="1:27" s="6" customFormat="1" ht="12.75" customHeight="1">
      <c r="A16" s="70" t="s">
        <v>48</v>
      </c>
      <c r="B16" s="70"/>
      <c r="C16" s="18" t="s">
        <v>144</v>
      </c>
      <c r="D16" s="18"/>
      <c r="E16" s="102">
        <v>-0.2219680024587225</v>
      </c>
      <c r="F16" s="102">
        <v>-6.1738407863358784</v>
      </c>
      <c r="G16" s="102">
        <v>-8.059145935424386</v>
      </c>
      <c r="H16" s="102">
        <v>-3.6226316298712016</v>
      </c>
      <c r="I16" s="38">
        <v>-0.91632944604754674</v>
      </c>
      <c r="J16" s="38">
        <v>-3.3480173704190648</v>
      </c>
      <c r="K16" s="38">
        <v>0.28315149031593445</v>
      </c>
      <c r="L16" s="38">
        <v>-3.7037353230772738</v>
      </c>
      <c r="M16" s="38">
        <v>-8.2555022452917175</v>
      </c>
      <c r="N16" s="38">
        <v>-0.62890934029971379</v>
      </c>
      <c r="O16" s="38">
        <v>-7.7888002914041472</v>
      </c>
      <c r="P16" s="38">
        <v>-12.492814497356303</v>
      </c>
      <c r="Q16" s="38">
        <v>-16.530924695931869</v>
      </c>
      <c r="R16" s="38">
        <v>-1.613</v>
      </c>
      <c r="S16" s="38">
        <v>-2.66</v>
      </c>
      <c r="T16" s="38">
        <v>11.106999999999999</v>
      </c>
      <c r="U16" s="38">
        <v>7.2949999999999999</v>
      </c>
      <c r="V16" s="38">
        <v>13.794</v>
      </c>
      <c r="W16" s="38">
        <v>5.4329999999999998</v>
      </c>
      <c r="X16" s="38">
        <v>-2.2989999999999999</v>
      </c>
      <c r="Y16" s="38">
        <v>-0.28499999999999998</v>
      </c>
      <c r="AA16" s="161"/>
    </row>
    <row r="17" spans="1:27" s="6" customFormat="1" ht="12.75" customHeight="1">
      <c r="A17" s="14" t="s">
        <v>17</v>
      </c>
      <c r="B17" s="14"/>
      <c r="C17" s="29" t="s">
        <v>147</v>
      </c>
      <c r="D17" s="97"/>
      <c r="E17" s="37">
        <v>1254.7908093864007</v>
      </c>
      <c r="F17" s="37">
        <v>307.03723940102799</v>
      </c>
      <c r="G17" s="37">
        <v>629.44718584413283</v>
      </c>
      <c r="H17" s="37">
        <v>997.04184950569436</v>
      </c>
      <c r="I17" s="37">
        <v>1329.8714862180636</v>
      </c>
      <c r="J17" s="37">
        <v>334.05899795675606</v>
      </c>
      <c r="K17" s="37">
        <v>708.93022805789383</v>
      </c>
      <c r="L17" s="37">
        <v>1080.5615790462207</v>
      </c>
      <c r="M17" s="37">
        <v>1466.4159566536332</v>
      </c>
      <c r="N17" s="37">
        <v>362.76828247989482</v>
      </c>
      <c r="O17" s="37">
        <v>741.96504288535641</v>
      </c>
      <c r="P17" s="37">
        <v>1165.8186350675296</v>
      </c>
      <c r="Q17" s="37">
        <v>1589.9568016117887</v>
      </c>
      <c r="R17" s="37">
        <v>382.51100000000002</v>
      </c>
      <c r="S17" s="37">
        <v>783.24800000000005</v>
      </c>
      <c r="T17" s="37">
        <v>1202.3030000000001</v>
      </c>
      <c r="U17" s="37">
        <v>1585.268</v>
      </c>
      <c r="V17" s="37">
        <v>397.01600000000002</v>
      </c>
      <c r="W17" s="37">
        <v>801.88</v>
      </c>
      <c r="X17" s="37">
        <v>1219.1300000000001</v>
      </c>
      <c r="Y17" s="37">
        <v>1642.742</v>
      </c>
      <c r="AA17" s="161"/>
    </row>
    <row r="18" spans="1:27" s="6" customFormat="1" ht="12.75" customHeight="1">
      <c r="A18" s="70" t="s">
        <v>27</v>
      </c>
      <c r="B18" s="70"/>
      <c r="C18" s="62" t="s">
        <v>145</v>
      </c>
      <c r="D18" s="95"/>
      <c r="E18" s="101">
        <v>21.442678186236847</v>
      </c>
      <c r="F18" s="101">
        <v>2.0745470999026754</v>
      </c>
      <c r="G18" s="101">
        <v>4.8149982071815183</v>
      </c>
      <c r="H18" s="101">
        <v>8.6240260442456211</v>
      </c>
      <c r="I18" s="38">
        <v>20.012692016550844</v>
      </c>
      <c r="J18" s="38">
        <v>1.2336298598186692</v>
      </c>
      <c r="K18" s="38">
        <v>3.4433497817314644</v>
      </c>
      <c r="L18" s="38">
        <v>5.8992265268837398</v>
      </c>
      <c r="M18" s="38">
        <v>10.443879090045019</v>
      </c>
      <c r="N18" s="38">
        <v>3.4789215769972852</v>
      </c>
      <c r="O18" s="38">
        <v>6.2022982225485341</v>
      </c>
      <c r="P18" s="38">
        <v>14.871856164734407</v>
      </c>
      <c r="Q18" s="38">
        <v>29.534550173305032</v>
      </c>
      <c r="R18" s="38">
        <v>1.9350000000000001</v>
      </c>
      <c r="S18" s="38">
        <v>5.1230000000000002</v>
      </c>
      <c r="T18" s="38">
        <v>7.3550000000000004</v>
      </c>
      <c r="U18" s="38">
        <v>10.784000000000001</v>
      </c>
      <c r="V18" s="38">
        <v>1.2050000000000001</v>
      </c>
      <c r="W18" s="38">
        <v>6.1340000000000003</v>
      </c>
      <c r="X18" s="38">
        <v>7.9989999999999997</v>
      </c>
      <c r="Y18" s="38">
        <v>12.573</v>
      </c>
      <c r="AA18" s="161"/>
    </row>
    <row r="19" spans="1:27" s="6" customFormat="1" ht="12.75" customHeight="1">
      <c r="A19" s="70" t="s">
        <v>16</v>
      </c>
      <c r="B19" s="86"/>
      <c r="C19" s="62" t="s">
        <v>146</v>
      </c>
      <c r="D19" s="95"/>
      <c r="E19" s="101">
        <v>58.324938389650598</v>
      </c>
      <c r="F19" s="101">
        <v>13.231284967074746</v>
      </c>
      <c r="G19" s="101">
        <v>28.889989243089111</v>
      </c>
      <c r="H19" s="101">
        <v>44.787735983289792</v>
      </c>
      <c r="I19" s="38">
        <v>61.911998224255981</v>
      </c>
      <c r="J19" s="38">
        <v>16.535193311364193</v>
      </c>
      <c r="K19" s="38">
        <v>33.014894622113701</v>
      </c>
      <c r="L19" s="38">
        <v>52.627759659876723</v>
      </c>
      <c r="M19" s="38">
        <v>72.038576900529876</v>
      </c>
      <c r="N19" s="38">
        <v>19.71958042356048</v>
      </c>
      <c r="O19" s="38">
        <v>37.617884929510929</v>
      </c>
      <c r="P19" s="38">
        <v>68.017541163681486</v>
      </c>
      <c r="Q19" s="38">
        <v>83.654902362534216</v>
      </c>
      <c r="R19" s="38">
        <v>18.344999999999999</v>
      </c>
      <c r="S19" s="38">
        <v>34.673999999999999</v>
      </c>
      <c r="T19" s="38">
        <v>52.38</v>
      </c>
      <c r="U19" s="38">
        <v>54.722000000000001</v>
      </c>
      <c r="V19" s="38">
        <v>13.603</v>
      </c>
      <c r="W19" s="38">
        <v>26.536999999999999</v>
      </c>
      <c r="X19" s="38">
        <v>40.533000000000001</v>
      </c>
      <c r="Y19" s="38">
        <v>56.054000000000002</v>
      </c>
      <c r="AA19" s="161"/>
    </row>
    <row r="20" spans="1:27" s="1" customFormat="1" ht="12.75" customHeight="1">
      <c r="A20" s="70" t="s">
        <v>18</v>
      </c>
      <c r="B20" s="70"/>
      <c r="C20" s="18" t="s">
        <v>148</v>
      </c>
      <c r="D20" s="18"/>
      <c r="E20" s="103">
        <v>788.98526473952904</v>
      </c>
      <c r="F20" s="103">
        <v>182.81626171734939</v>
      </c>
      <c r="G20" s="103">
        <v>359.27940080022307</v>
      </c>
      <c r="H20" s="103">
        <v>552.6021479672853</v>
      </c>
      <c r="I20" s="38">
        <v>794.27977074689386</v>
      </c>
      <c r="J20" s="38">
        <v>182.36094273794683</v>
      </c>
      <c r="K20" s="38">
        <v>391.11331181951152</v>
      </c>
      <c r="L20" s="38">
        <v>581.07523576985909</v>
      </c>
      <c r="M20" s="38">
        <v>810.01388722887168</v>
      </c>
      <c r="N20" s="38">
        <v>201.66504459280253</v>
      </c>
      <c r="O20" s="38">
        <v>414.86104233897356</v>
      </c>
      <c r="P20" s="38">
        <v>631.41786330185937</v>
      </c>
      <c r="Q20" s="38">
        <v>885.0618380088664</v>
      </c>
      <c r="R20" s="38">
        <v>201.42099999999999</v>
      </c>
      <c r="S20" s="38">
        <v>422.54</v>
      </c>
      <c r="T20" s="38">
        <v>677.58799999999997</v>
      </c>
      <c r="U20" s="38">
        <v>958.48699999999997</v>
      </c>
      <c r="V20" s="38">
        <v>231.25899999999999</v>
      </c>
      <c r="W20" s="38">
        <v>466.08600000000001</v>
      </c>
      <c r="X20" s="38">
        <v>701.38699999999994</v>
      </c>
      <c r="Y20" s="38">
        <v>1019.995</v>
      </c>
      <c r="AA20" s="161"/>
    </row>
    <row r="21" spans="1:27" s="1" customFormat="1" ht="12.75" customHeight="1">
      <c r="A21" s="165"/>
      <c r="B21" s="70" t="s">
        <v>28</v>
      </c>
      <c r="C21" s="166"/>
      <c r="D21" s="18" t="s">
        <v>149</v>
      </c>
      <c r="E21" s="103">
        <v>124.93952794804812</v>
      </c>
      <c r="F21" s="103">
        <v>30.179111103522462</v>
      </c>
      <c r="G21" s="103">
        <v>57.91372843637771</v>
      </c>
      <c r="H21" s="103">
        <v>91.947399274904527</v>
      </c>
      <c r="I21" s="38">
        <v>127.29580366645608</v>
      </c>
      <c r="J21" s="38">
        <v>27.320561635961095</v>
      </c>
      <c r="K21" s="38">
        <v>62.00733063556838</v>
      </c>
      <c r="L21" s="38">
        <v>92.702944206350566</v>
      </c>
      <c r="M21" s="38">
        <v>129.16830296924891</v>
      </c>
      <c r="N21" s="38">
        <v>30.426690798572576</v>
      </c>
      <c r="O21" s="38">
        <v>65.664111188894779</v>
      </c>
      <c r="P21" s="38">
        <v>96.072304653929109</v>
      </c>
      <c r="Q21" s="38">
        <v>132.11222474544485</v>
      </c>
      <c r="R21" s="38">
        <v>30.033000000000001</v>
      </c>
      <c r="S21" s="38">
        <v>70.3</v>
      </c>
      <c r="T21" s="38">
        <v>99.926000000000002</v>
      </c>
      <c r="U21" s="38">
        <v>149.185</v>
      </c>
      <c r="V21" s="38">
        <v>35.799999999999997</v>
      </c>
      <c r="W21" s="38">
        <v>73.281999999999996</v>
      </c>
      <c r="X21" s="38">
        <v>114.605</v>
      </c>
      <c r="Y21" s="38">
        <v>170.51</v>
      </c>
      <c r="AA21" s="161"/>
    </row>
    <row r="22" spans="1:27" s="1" customFormat="1" ht="12.75" customHeight="1">
      <c r="A22" s="165"/>
      <c r="B22" s="70" t="s">
        <v>29</v>
      </c>
      <c r="C22" s="166"/>
      <c r="D22" s="18" t="s">
        <v>150</v>
      </c>
      <c r="E22" s="103">
        <v>367.59750940518268</v>
      </c>
      <c r="F22" s="103">
        <v>82.915009021007279</v>
      </c>
      <c r="G22" s="103">
        <v>171.48308774565882</v>
      </c>
      <c r="H22" s="103">
        <v>269.92162822067036</v>
      </c>
      <c r="I22" s="38">
        <v>378.50951332092586</v>
      </c>
      <c r="J22" s="38">
        <v>83.787229440925216</v>
      </c>
      <c r="K22" s="38">
        <v>187.18163243237089</v>
      </c>
      <c r="L22" s="38">
        <v>284.02940222309491</v>
      </c>
      <c r="M22" s="38">
        <v>390.00347180721798</v>
      </c>
      <c r="N22" s="38">
        <v>93.88961929641836</v>
      </c>
      <c r="O22" s="38">
        <v>202.45331557589313</v>
      </c>
      <c r="P22" s="38">
        <v>305.81072390026242</v>
      </c>
      <c r="Q22" s="38">
        <v>421.74347328699383</v>
      </c>
      <c r="R22" s="38">
        <v>96.988</v>
      </c>
      <c r="S22" s="38">
        <v>206.57</v>
      </c>
      <c r="T22" s="38">
        <v>322.87400000000002</v>
      </c>
      <c r="U22" s="38">
        <v>449.99200000000002</v>
      </c>
      <c r="V22" s="38">
        <v>110.434</v>
      </c>
      <c r="W22" s="38">
        <v>232.43199999999999</v>
      </c>
      <c r="X22" s="38">
        <v>349.84500000000003</v>
      </c>
      <c r="Y22" s="38">
        <v>502.33199999999999</v>
      </c>
      <c r="AA22" s="161"/>
    </row>
    <row r="23" spans="1:27" s="1" customFormat="1" ht="12.75" customHeight="1">
      <c r="A23" s="165"/>
      <c r="B23" s="70" t="s">
        <v>30</v>
      </c>
      <c r="C23" s="166"/>
      <c r="D23" s="18" t="s">
        <v>109</v>
      </c>
      <c r="E23" s="103">
        <v>296.4482273862983</v>
      </c>
      <c r="F23" s="103">
        <v>69.722141592819611</v>
      </c>
      <c r="G23" s="103">
        <v>129.88258461818657</v>
      </c>
      <c r="H23" s="103">
        <v>190.73312047171046</v>
      </c>
      <c r="I23" s="38">
        <v>288.4744537595119</v>
      </c>
      <c r="J23" s="38">
        <v>71.253151661060556</v>
      </c>
      <c r="K23" s="38">
        <v>141.9243487515723</v>
      </c>
      <c r="L23" s="38">
        <v>204.34288934041354</v>
      </c>
      <c r="M23" s="38">
        <v>290.84211245240493</v>
      </c>
      <c r="N23" s="38">
        <v>77.34873449781162</v>
      </c>
      <c r="O23" s="38">
        <v>146.7436155741857</v>
      </c>
      <c r="P23" s="38">
        <v>229.53483474766793</v>
      </c>
      <c r="Q23" s="38">
        <v>331.20613997642903</v>
      </c>
      <c r="R23" s="38">
        <v>74.400000000000006</v>
      </c>
      <c r="S23" s="38">
        <v>145.66999999999999</v>
      </c>
      <c r="T23" s="38">
        <v>254.78800000000001</v>
      </c>
      <c r="U23" s="38">
        <v>359.31</v>
      </c>
      <c r="V23" s="38">
        <v>85.025000000000006</v>
      </c>
      <c r="W23" s="38">
        <v>160.37200000000001</v>
      </c>
      <c r="X23" s="38">
        <v>236.93700000000001</v>
      </c>
      <c r="Y23" s="38">
        <v>347.15300000000002</v>
      </c>
      <c r="AA23" s="161"/>
    </row>
    <row r="24" spans="1:27" s="1" customFormat="1" ht="12.75" customHeight="1">
      <c r="A24" s="149" t="s">
        <v>20</v>
      </c>
      <c r="B24" s="110"/>
      <c r="C24" s="184" t="s">
        <v>151</v>
      </c>
      <c r="D24" s="184"/>
      <c r="E24" s="104">
        <v>25.941798851457875</v>
      </c>
      <c r="F24" s="104">
        <v>3.4035093710337447</v>
      </c>
      <c r="G24" s="104">
        <v>5.7042930888270424</v>
      </c>
      <c r="H24" s="104">
        <v>8.158746962168685</v>
      </c>
      <c r="I24" s="38">
        <v>12.036072646143163</v>
      </c>
      <c r="J24" s="38">
        <v>5.5620059077637576</v>
      </c>
      <c r="K24" s="38">
        <v>11.565102076823695</v>
      </c>
      <c r="L24" s="38">
        <v>18.48025907649928</v>
      </c>
      <c r="M24" s="38">
        <v>26.808327784133272</v>
      </c>
      <c r="N24" s="38">
        <v>5.6274580110528687</v>
      </c>
      <c r="O24" s="38">
        <v>11.604942487521415</v>
      </c>
      <c r="P24" s="38">
        <v>19.746614987962506</v>
      </c>
      <c r="Q24" s="38">
        <v>27.724657230180103</v>
      </c>
      <c r="R24" s="38">
        <v>8.0370000000000008</v>
      </c>
      <c r="S24" s="38">
        <v>13.565</v>
      </c>
      <c r="T24" s="38">
        <v>20.058</v>
      </c>
      <c r="U24" s="38">
        <v>29.891999999999999</v>
      </c>
      <c r="V24" s="38">
        <v>7.3730000000000002</v>
      </c>
      <c r="W24" s="38">
        <v>15.047000000000001</v>
      </c>
      <c r="X24" s="38">
        <v>21.283999999999999</v>
      </c>
      <c r="Y24" s="38">
        <v>39.340000000000003</v>
      </c>
      <c r="AA24" s="161"/>
    </row>
    <row r="25" spans="1:27" s="6" customFormat="1" ht="12.75" customHeight="1">
      <c r="A25" s="70" t="s">
        <v>67</v>
      </c>
      <c r="B25" s="86"/>
      <c r="C25" s="62" t="s">
        <v>152</v>
      </c>
      <c r="D25" s="16"/>
      <c r="E25" s="105">
        <v>181.09031821105174</v>
      </c>
      <c r="F25" s="105">
        <v>9.0138929203590195</v>
      </c>
      <c r="G25" s="105">
        <v>55.978622773917053</v>
      </c>
      <c r="H25" s="105">
        <v>116.71248313896903</v>
      </c>
      <c r="I25" s="36">
        <v>280.93892465040039</v>
      </c>
      <c r="J25" s="36">
        <v>-3.3764748066317214</v>
      </c>
      <c r="K25" s="36">
        <v>62.78137290055264</v>
      </c>
      <c r="L25" s="36">
        <v>150.99088792892471</v>
      </c>
      <c r="M25" s="36">
        <v>324.03913466627966</v>
      </c>
      <c r="N25" s="36">
        <v>-10.707110375012094</v>
      </c>
      <c r="O25" s="36">
        <v>94.413236122731234</v>
      </c>
      <c r="P25" s="36">
        <v>159.24781304602706</v>
      </c>
      <c r="Q25" s="36">
        <v>255.44959903471744</v>
      </c>
      <c r="R25" s="36">
        <v>14.474</v>
      </c>
      <c r="S25" s="36">
        <v>57.152000000000001</v>
      </c>
      <c r="T25" s="36">
        <v>127.81699999999999</v>
      </c>
      <c r="U25" s="36">
        <v>197.28200000000001</v>
      </c>
      <c r="V25" s="36">
        <v>40.061</v>
      </c>
      <c r="W25" s="36">
        <v>89.71</v>
      </c>
      <c r="X25" s="36">
        <v>95.986000000000004</v>
      </c>
      <c r="Y25" s="36">
        <v>111.042</v>
      </c>
      <c r="AA25" s="161"/>
    </row>
    <row r="26" spans="1:27" s="1" customFormat="1" ht="12.75" customHeight="1">
      <c r="A26" s="29" t="s">
        <v>58</v>
      </c>
      <c r="B26" s="14"/>
      <c r="C26" s="29" t="s">
        <v>153</v>
      </c>
      <c r="D26" s="14"/>
      <c r="E26" s="37">
        <v>221.89116738094845</v>
      </c>
      <c r="F26" s="37">
        <v>100.64683752511377</v>
      </c>
      <c r="G26" s="37">
        <v>184.40987814525812</v>
      </c>
      <c r="H26" s="37">
        <v>283.40476149822729</v>
      </c>
      <c r="I26" s="37">
        <v>200.71741196692116</v>
      </c>
      <c r="J26" s="37">
        <v>134.21096066613165</v>
      </c>
      <c r="K26" s="37">
        <v>213.89889642062377</v>
      </c>
      <c r="L26" s="37">
        <v>283.28666313794469</v>
      </c>
      <c r="M26" s="37">
        <v>243.95990916386364</v>
      </c>
      <c r="N26" s="37">
        <v>149.9422314044883</v>
      </c>
      <c r="O26" s="37">
        <v>189.67023522916787</v>
      </c>
      <c r="P26" s="37">
        <v>302.26065873273365</v>
      </c>
      <c r="Q26" s="37">
        <v>367.60035514879456</v>
      </c>
      <c r="R26" s="37">
        <v>142.16900000000001</v>
      </c>
      <c r="S26" s="37">
        <v>260.44</v>
      </c>
      <c r="T26" s="37">
        <v>331.81299999999999</v>
      </c>
      <c r="U26" s="37">
        <v>355.66899999999998</v>
      </c>
      <c r="V26" s="37">
        <v>105.925</v>
      </c>
      <c r="W26" s="37">
        <v>210.63399999999999</v>
      </c>
      <c r="X26" s="37">
        <v>367.93900000000002</v>
      </c>
      <c r="Y26" s="37">
        <v>428.88400000000001</v>
      </c>
      <c r="AA26" s="161"/>
    </row>
    <row r="27" spans="1:27" s="1" customFormat="1" ht="12.75" customHeight="1">
      <c r="A27" s="70" t="s">
        <v>59</v>
      </c>
      <c r="B27" s="70"/>
      <c r="C27" s="183" t="s">
        <v>154</v>
      </c>
      <c r="D27" s="183"/>
      <c r="E27" s="106">
        <v>14.460646211461517</v>
      </c>
      <c r="F27" s="106">
        <v>3.2099988047876788</v>
      </c>
      <c r="G27" s="106">
        <v>7.8229492148593351</v>
      </c>
      <c r="H27" s="106">
        <v>11.153892123550806</v>
      </c>
      <c r="I27" s="38">
        <v>15.4651937097683</v>
      </c>
      <c r="J27" s="38">
        <v>3.5600252702033566</v>
      </c>
      <c r="K27" s="38">
        <v>7.111513309542917</v>
      </c>
      <c r="L27" s="38">
        <v>10.527828526872357</v>
      </c>
      <c r="M27" s="38">
        <v>16.552267773091785</v>
      </c>
      <c r="N27" s="38">
        <v>3.5600252702033566</v>
      </c>
      <c r="O27" s="38">
        <v>6.9108883842436875</v>
      </c>
      <c r="P27" s="38">
        <v>8.7990392769534616</v>
      </c>
      <c r="Q27" s="38">
        <v>13.752056049766013</v>
      </c>
      <c r="R27" s="38">
        <v>3.2869999999999999</v>
      </c>
      <c r="S27" s="38">
        <v>7.05</v>
      </c>
      <c r="T27" s="38">
        <v>10.734</v>
      </c>
      <c r="U27" s="38">
        <v>15.331</v>
      </c>
      <c r="V27" s="38">
        <v>4.4859999999999998</v>
      </c>
      <c r="W27" s="38">
        <v>8.5660000000000007</v>
      </c>
      <c r="X27" s="38">
        <v>13.393000000000001</v>
      </c>
      <c r="Y27" s="38">
        <v>20.832000000000001</v>
      </c>
      <c r="AA27" s="161"/>
    </row>
    <row r="28" spans="1:27" s="1" customFormat="1" ht="12.75" customHeight="1">
      <c r="A28" s="14" t="s">
        <v>13</v>
      </c>
      <c r="B28" s="14"/>
      <c r="C28" s="29" t="s">
        <v>155</v>
      </c>
      <c r="D28" s="14"/>
      <c r="E28" s="37">
        <v>207.43052116948689</v>
      </c>
      <c r="F28" s="37">
        <v>97.811054006522454</v>
      </c>
      <c r="G28" s="37">
        <v>176.58692893039878</v>
      </c>
      <c r="H28" s="37">
        <v>272.25086937467648</v>
      </c>
      <c r="I28" s="37">
        <v>185.25221825715286</v>
      </c>
      <c r="J28" s="37">
        <v>130.65093539592829</v>
      </c>
      <c r="K28" s="37">
        <v>206.78738311108086</v>
      </c>
      <c r="L28" s="37">
        <v>272.75883461107236</v>
      </c>
      <c r="M28" s="37">
        <v>227.40764139077183</v>
      </c>
      <c r="N28" s="37">
        <v>146.38220613428493</v>
      </c>
      <c r="O28" s="37">
        <v>182.75934684492421</v>
      </c>
      <c r="P28" s="37">
        <v>293.46161945578018</v>
      </c>
      <c r="Q28" s="37">
        <v>353.84829909902851</v>
      </c>
      <c r="R28" s="37">
        <v>138.88200000000001</v>
      </c>
      <c r="S28" s="37">
        <v>253.39</v>
      </c>
      <c r="T28" s="37">
        <v>321.07900000000001</v>
      </c>
      <c r="U28" s="37">
        <v>340.33800000000002</v>
      </c>
      <c r="V28" s="37">
        <v>101.43899999999999</v>
      </c>
      <c r="W28" s="37">
        <v>202.06800000000001</v>
      </c>
      <c r="X28" s="37">
        <v>354.54599999999999</v>
      </c>
      <c r="Y28" s="37">
        <v>408.05200000000002</v>
      </c>
      <c r="AA28" s="161"/>
    </row>
    <row r="29" spans="1:27" s="1" customFormat="1" ht="12.75" customHeight="1">
      <c r="A29" s="133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5"/>
      <c r="AA29" s="161"/>
    </row>
    <row r="30" spans="1:27" ht="12.75" customHeight="1">
      <c r="A30" s="121" t="s">
        <v>178</v>
      </c>
      <c r="B30" s="122"/>
      <c r="C30" s="123" t="s">
        <v>179</v>
      </c>
      <c r="D30" s="124"/>
      <c r="E30" s="136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8"/>
      <c r="AA30" s="161"/>
    </row>
    <row r="31" spans="1:27" s="1" customFormat="1" ht="13.5">
      <c r="A31" s="70" t="s">
        <v>65</v>
      </c>
      <c r="B31" s="70"/>
      <c r="C31" s="18" t="s">
        <v>156</v>
      </c>
      <c r="D31" s="96"/>
      <c r="E31" s="145">
        <v>6.5982404040915421</v>
      </c>
      <c r="F31" s="107">
        <v>11.65</v>
      </c>
      <c r="G31" s="107">
        <v>10.32</v>
      </c>
      <c r="H31" s="107">
        <v>10.39</v>
      </c>
      <c r="I31" s="22">
        <v>5.21</v>
      </c>
      <c r="J31" s="22">
        <v>14</v>
      </c>
      <c r="K31" s="22">
        <v>10.91</v>
      </c>
      <c r="L31" s="22">
        <v>9.4600000000000009</v>
      </c>
      <c r="M31" s="22">
        <v>5.84</v>
      </c>
      <c r="N31" s="22">
        <v>14.221650838413579</v>
      </c>
      <c r="O31" s="22">
        <v>8.8000000000000007</v>
      </c>
      <c r="P31" s="22">
        <v>9.2174382789759299</v>
      </c>
      <c r="Q31" s="22">
        <v>8.1476827203508737</v>
      </c>
      <c r="R31" s="22">
        <v>11.63</v>
      </c>
      <c r="S31" s="22">
        <v>11.025991124850453</v>
      </c>
      <c r="T31" s="22">
        <v>9.4440822358276204</v>
      </c>
      <c r="U31" s="22">
        <v>7.5521756246326897</v>
      </c>
      <c r="V31" s="22">
        <v>9.2982604088561693</v>
      </c>
      <c r="W31" s="22">
        <v>9.2074296267370297</v>
      </c>
      <c r="X31" s="22">
        <v>10.625660236260272</v>
      </c>
      <c r="Y31" s="22">
        <v>9.0922792410768221</v>
      </c>
      <c r="AA31" s="161"/>
    </row>
    <row r="32" spans="1:27" s="1" customFormat="1" ht="13.5">
      <c r="A32" s="70" t="s">
        <v>66</v>
      </c>
      <c r="B32" s="70"/>
      <c r="C32" s="18" t="s">
        <v>157</v>
      </c>
      <c r="D32" s="18"/>
      <c r="E32" s="146">
        <v>1.3674053424495531</v>
      </c>
      <c r="F32" s="108">
        <v>2.34</v>
      </c>
      <c r="G32" s="108">
        <v>2.1</v>
      </c>
      <c r="H32" s="108">
        <v>2.12</v>
      </c>
      <c r="I32" s="22">
        <v>1.06</v>
      </c>
      <c r="J32" s="22">
        <v>2.82</v>
      </c>
      <c r="K32" s="22">
        <v>2.2000000000000002</v>
      </c>
      <c r="L32" s="22">
        <v>1.91</v>
      </c>
      <c r="M32" s="22">
        <v>1.18</v>
      </c>
      <c r="N32" s="22">
        <v>2.8684185350197375</v>
      </c>
      <c r="O32" s="22">
        <v>1.78</v>
      </c>
      <c r="P32" s="22">
        <v>1.8862611294637397</v>
      </c>
      <c r="Q32" s="22">
        <v>1.6863558038642739</v>
      </c>
      <c r="R32" s="22">
        <v>2.5499999999999998</v>
      </c>
      <c r="S32" s="22">
        <v>2.3138683002548066</v>
      </c>
      <c r="T32" s="22">
        <v>1.9419814094163199</v>
      </c>
      <c r="U32" s="22">
        <v>1.5350900588507199</v>
      </c>
      <c r="V32" s="22">
        <v>1.7469538118269901</v>
      </c>
      <c r="W32" s="22">
        <v>1.71953914442486</v>
      </c>
      <c r="X32" s="22">
        <v>1.9917306363041305</v>
      </c>
      <c r="Y32" s="22">
        <v>1.6984762380655212</v>
      </c>
      <c r="AA32" s="161"/>
    </row>
    <row r="33" spans="1:27" s="1" customFormat="1" ht="13.5">
      <c r="A33" s="70" t="s">
        <v>221</v>
      </c>
      <c r="B33" s="70"/>
      <c r="C33" s="18" t="s">
        <v>219</v>
      </c>
      <c r="D33" s="18"/>
      <c r="E33" s="18">
        <v>19.899999999999999</v>
      </c>
      <c r="F33" s="155">
        <v>20.36</v>
      </c>
      <c r="G33" s="18">
        <v>20.399999999999999</v>
      </c>
      <c r="H33" s="18">
        <v>20.5</v>
      </c>
      <c r="I33" s="17">
        <v>20.145899744824753</v>
      </c>
      <c r="J33" s="17">
        <v>20.2</v>
      </c>
      <c r="K33" s="17">
        <v>20.100000000000001</v>
      </c>
      <c r="L33" s="17">
        <v>20.2</v>
      </c>
      <c r="M33" s="17">
        <v>20.100000000000001</v>
      </c>
      <c r="N33" s="17">
        <v>19.887930330101316</v>
      </c>
      <c r="O33" s="17">
        <v>20.100000000000001</v>
      </c>
      <c r="P33" s="17">
        <v>20.936857993057206</v>
      </c>
      <c r="Q33" s="17">
        <v>21.341782649923651</v>
      </c>
      <c r="R33" s="17">
        <v>23.8</v>
      </c>
      <c r="S33" s="17">
        <v>20.2</v>
      </c>
      <c r="T33" s="17">
        <v>20.519234265064298</v>
      </c>
      <c r="U33" s="17">
        <v>20.618838045411</v>
      </c>
      <c r="V33" s="17">
        <v>19.318408227833299</v>
      </c>
      <c r="W33" s="17">
        <v>19.6301648238571</v>
      </c>
      <c r="X33" s="17">
        <v>20.119728058427565</v>
      </c>
      <c r="Y33" s="17">
        <v>19.559472608824027</v>
      </c>
      <c r="AA33" s="161"/>
    </row>
    <row r="34" spans="1:27" s="1" customFormat="1" ht="12.75" customHeight="1">
      <c r="A34" s="35" t="s">
        <v>77</v>
      </c>
      <c r="B34" s="34"/>
      <c r="C34" s="35" t="s">
        <v>117</v>
      </c>
      <c r="D34" s="156"/>
      <c r="E34" s="34"/>
      <c r="F34" s="34"/>
      <c r="G34" s="157"/>
      <c r="H34" s="157"/>
      <c r="I34" s="157"/>
      <c r="J34" s="157"/>
      <c r="K34" s="157"/>
      <c r="L34" s="157"/>
      <c r="M34" s="157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24"/>
    </row>
    <row r="35" spans="1:27" s="1" customFormat="1" ht="12.75" customHeight="1">
      <c r="A35" s="35" t="s">
        <v>220</v>
      </c>
      <c r="B35" s="34"/>
      <c r="C35" s="35" t="s">
        <v>222</v>
      </c>
      <c r="D35" s="156"/>
      <c r="E35" s="34"/>
      <c r="F35" s="34"/>
      <c r="G35" s="157"/>
      <c r="H35" s="157"/>
      <c r="I35" s="157"/>
      <c r="J35" s="157"/>
      <c r="K35" s="157"/>
      <c r="L35" s="157"/>
      <c r="M35" s="157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24"/>
    </row>
    <row r="36" spans="1:27" ht="24.75" customHeight="1">
      <c r="A36" s="180" t="s">
        <v>63</v>
      </c>
      <c r="B36" s="180"/>
      <c r="C36" s="21" t="s">
        <v>158</v>
      </c>
      <c r="D36" s="5"/>
      <c r="E36" s="5"/>
      <c r="F36" s="5"/>
      <c r="G36" s="5"/>
      <c r="H36" s="5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</row>
    <row r="37" spans="1:27" ht="24.75" customHeight="1">
      <c r="A37" s="181" t="s">
        <v>64</v>
      </c>
      <c r="B37" s="181"/>
      <c r="C37" s="21" t="s">
        <v>159</v>
      </c>
      <c r="D37" s="5"/>
      <c r="E37" s="5"/>
      <c r="F37" s="5"/>
      <c r="G37" s="5"/>
      <c r="H37" s="5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</row>
    <row r="38" spans="1:27" ht="24.75" customHeight="1">
      <c r="A38" s="182" t="s">
        <v>224</v>
      </c>
      <c r="B38" s="182"/>
      <c r="C38" s="181" t="s">
        <v>225</v>
      </c>
      <c r="D38" s="181"/>
      <c r="E38" s="5"/>
      <c r="F38" s="5"/>
      <c r="G38" s="5"/>
      <c r="H38" s="5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</row>
    <row r="39" spans="1:27" ht="12.75" customHeight="1">
      <c r="A39" s="5"/>
      <c r="B39" s="5"/>
      <c r="C39" s="5"/>
      <c r="D39" s="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</sheetData>
  <sortState ref="D41:E74">
    <sortCondition descending="1" ref="E41:E74"/>
  </sortState>
  <mergeCells count="16">
    <mergeCell ref="A1:B1"/>
    <mergeCell ref="A2:B2"/>
    <mergeCell ref="C2:D2"/>
    <mergeCell ref="C5:C7"/>
    <mergeCell ref="C9:C11"/>
    <mergeCell ref="A5:A7"/>
    <mergeCell ref="A9:A11"/>
    <mergeCell ref="A36:B36"/>
    <mergeCell ref="A37:B37"/>
    <mergeCell ref="A38:B38"/>
    <mergeCell ref="A3:B3"/>
    <mergeCell ref="C27:D27"/>
    <mergeCell ref="C21:C23"/>
    <mergeCell ref="C24:D24"/>
    <mergeCell ref="A21:A23"/>
    <mergeCell ref="C38:D38"/>
  </mergeCells>
  <phoneticPr fontId="0" type="noConversion"/>
  <printOptions horizontalCentered="1"/>
  <pageMargins left="0.59055118110236227" right="0.35433070866141736" top="0.78740157480314965" bottom="0.78740157480314965" header="0.39370078740157483" footer="0.47244094488188981"/>
  <pageSetup paperSize="9" scale="91" orientation="landscape" r:id="rId1"/>
  <headerFooter alignWithMargins="0">
    <oddFooter>&amp;R&amp;"Times New Roman,Regular"&amp;11 33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02"/>
  <sheetViews>
    <sheetView topLeftCell="C1" zoomScaleNormal="100" workbookViewId="0">
      <selection activeCell="AA18" sqref="AA18"/>
    </sheetView>
  </sheetViews>
  <sheetFormatPr defaultRowHeight="12.75"/>
  <cols>
    <col min="1" max="1" width="1.5703125" style="1" customWidth="1"/>
    <col min="2" max="2" width="50.7109375" style="1" customWidth="1"/>
    <col min="3" max="3" width="1.5703125" style="1" customWidth="1"/>
    <col min="4" max="4" width="50.7109375" style="1" customWidth="1"/>
    <col min="5" max="8" width="8.85546875" style="1" hidden="1" customWidth="1"/>
    <col min="9" max="20" width="8.5703125" style="1" hidden="1" customWidth="1"/>
    <col min="21" max="25" width="8.5703125" style="1" customWidth="1"/>
    <col min="26" max="16384" width="9.140625" style="1"/>
  </cols>
  <sheetData>
    <row r="1" spans="1:27" ht="14.25" customHeight="1">
      <c r="A1" s="187" t="s">
        <v>81</v>
      </c>
      <c r="B1" s="187"/>
      <c r="C1" s="187" t="s">
        <v>216</v>
      </c>
      <c r="D1" s="187"/>
      <c r="E1" s="113"/>
      <c r="F1" s="113"/>
      <c r="G1" s="113"/>
      <c r="H1" s="113"/>
    </row>
    <row r="2" spans="1:27" ht="31.5" customHeight="1">
      <c r="A2" s="185" t="s">
        <v>191</v>
      </c>
      <c r="B2" s="185"/>
      <c r="C2" s="185" t="s">
        <v>192</v>
      </c>
      <c r="D2" s="185"/>
      <c r="E2" s="31"/>
      <c r="F2" s="31"/>
      <c r="G2" s="31"/>
      <c r="H2" s="31"/>
      <c r="I2" s="31"/>
      <c r="J2" s="31"/>
      <c r="K2" s="31"/>
      <c r="L2" s="31"/>
    </row>
    <row r="3" spans="1:27" ht="13.5" customHeight="1">
      <c r="A3" s="194" t="s">
        <v>215</v>
      </c>
      <c r="B3" s="194"/>
      <c r="C3" s="188" t="s">
        <v>196</v>
      </c>
      <c r="D3" s="188"/>
      <c r="E3" s="99" t="s">
        <v>87</v>
      </c>
      <c r="F3" s="99" t="s">
        <v>88</v>
      </c>
      <c r="G3" s="99" t="s">
        <v>90</v>
      </c>
      <c r="H3" s="99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223</v>
      </c>
      <c r="T3" s="55" t="s">
        <v>291</v>
      </c>
      <c r="U3" s="55" t="s">
        <v>292</v>
      </c>
      <c r="V3" s="55" t="s">
        <v>293</v>
      </c>
      <c r="W3" s="55" t="s">
        <v>294</v>
      </c>
      <c r="X3" s="55" t="s">
        <v>295</v>
      </c>
      <c r="Y3" s="55" t="s">
        <v>300</v>
      </c>
    </row>
    <row r="4" spans="1:27" ht="12" customHeight="1">
      <c r="A4" s="29" t="s">
        <v>163</v>
      </c>
      <c r="B4" s="29"/>
      <c r="C4" s="29" t="s">
        <v>169</v>
      </c>
      <c r="D4" s="29"/>
      <c r="E4" s="37">
        <v>2164.7600184404187</v>
      </c>
      <c r="F4" s="37">
        <v>550.91462199987484</v>
      </c>
      <c r="G4" s="37">
        <v>1085.279821970279</v>
      </c>
      <c r="H4" s="37">
        <v>1637.8862385529965</v>
      </c>
      <c r="I4" s="37">
        <v>2314.2711196862851</v>
      </c>
      <c r="J4" s="37">
        <v>586.61589860046331</v>
      </c>
      <c r="K4" s="37">
        <v>1180.0715419946384</v>
      </c>
      <c r="L4" s="37">
        <v>1754.7495461038927</v>
      </c>
      <c r="M4" s="37">
        <v>2330.5558875589782</v>
      </c>
      <c r="N4" s="37">
        <v>641.80055890404731</v>
      </c>
      <c r="O4" s="37">
        <v>1258.1687070648429</v>
      </c>
      <c r="P4" s="37">
        <v>1929.6944809648207</v>
      </c>
      <c r="Q4" s="37">
        <v>2566.4153875048432</v>
      </c>
      <c r="R4" s="37">
        <v>656.29</v>
      </c>
      <c r="S4" s="37">
        <v>1316.9650000000001</v>
      </c>
      <c r="T4" s="37">
        <v>1967.34</v>
      </c>
      <c r="U4" s="37">
        <v>2568.623</v>
      </c>
      <c r="V4" s="37">
        <v>700.90200000000004</v>
      </c>
      <c r="W4" s="37">
        <v>1377.9449999999999</v>
      </c>
      <c r="X4" s="37">
        <v>2038.356</v>
      </c>
      <c r="Y4" s="37">
        <v>2752.576</v>
      </c>
      <c r="AA4" s="161"/>
    </row>
    <row r="5" spans="1:27" ht="12" customHeight="1">
      <c r="A5" s="117" t="s">
        <v>23</v>
      </c>
      <c r="B5" s="118"/>
      <c r="C5" s="18" t="s">
        <v>136</v>
      </c>
      <c r="D5" s="18"/>
      <c r="E5" s="44">
        <v>1629.9025048235353</v>
      </c>
      <c r="F5" s="44">
        <v>410.84854383298904</v>
      </c>
      <c r="G5" s="44">
        <v>818.00900393281768</v>
      </c>
      <c r="H5" s="44">
        <v>1259.200289127552</v>
      </c>
      <c r="I5" s="44">
        <v>1674.7130067557953</v>
      </c>
      <c r="J5" s="44">
        <v>416.83314266851073</v>
      </c>
      <c r="K5" s="44">
        <v>847.6901099026187</v>
      </c>
      <c r="L5" s="44">
        <v>1290.9445592227705</v>
      </c>
      <c r="M5" s="44">
        <v>1749.9217420504151</v>
      </c>
      <c r="N5" s="44">
        <v>425.90252758948446</v>
      </c>
      <c r="O5" s="44">
        <v>864.59098126931542</v>
      </c>
      <c r="P5" s="44">
        <v>1338.7117887775255</v>
      </c>
      <c r="Q5" s="44">
        <v>1817.9620491630199</v>
      </c>
      <c r="R5" s="44">
        <v>440.041</v>
      </c>
      <c r="S5" s="44">
        <v>890.62400000000002</v>
      </c>
      <c r="T5" s="44">
        <v>1350.961</v>
      </c>
      <c r="U5" s="44">
        <v>1817.242</v>
      </c>
      <c r="V5" s="44">
        <v>450.084</v>
      </c>
      <c r="W5" s="44">
        <v>923.58799999999997</v>
      </c>
      <c r="X5" s="44">
        <v>1417.347</v>
      </c>
      <c r="Y5" s="38">
        <v>1914.1659999999999</v>
      </c>
      <c r="AA5" s="161"/>
    </row>
    <row r="6" spans="1:27" ht="12.75" customHeight="1">
      <c r="A6" s="189"/>
      <c r="B6" s="119" t="s">
        <v>72</v>
      </c>
      <c r="C6" s="52"/>
      <c r="D6" s="19" t="s">
        <v>137</v>
      </c>
      <c r="E6" s="38">
        <v>81.031126743729402</v>
      </c>
      <c r="F6" s="38">
        <v>23.466001900956741</v>
      </c>
      <c r="G6" s="38">
        <v>48.62664412837718</v>
      </c>
      <c r="H6" s="38">
        <v>124.2551266071337</v>
      </c>
      <c r="I6" s="36">
        <v>115.76485051308758</v>
      </c>
      <c r="J6" s="36">
        <v>30.004097870814622</v>
      </c>
      <c r="K6" s="36">
        <v>62.353088485552163</v>
      </c>
      <c r="L6" s="36">
        <v>89.727719250317307</v>
      </c>
      <c r="M6" s="36">
        <v>115.26826825117671</v>
      </c>
      <c r="N6" s="36">
        <v>25.502131461972326</v>
      </c>
      <c r="O6" s="36">
        <v>50.282866915953804</v>
      </c>
      <c r="P6" s="36">
        <v>72.327419878088349</v>
      </c>
      <c r="Q6" s="36">
        <v>94.625244022513101</v>
      </c>
      <c r="R6" s="36">
        <v>13.34</v>
      </c>
      <c r="S6" s="36">
        <v>25.623999999999999</v>
      </c>
      <c r="T6" s="36">
        <v>31.870999999999999</v>
      </c>
      <c r="U6" s="36">
        <v>41.649000000000001</v>
      </c>
      <c r="V6" s="36">
        <v>9.0739999999999998</v>
      </c>
      <c r="W6" s="36">
        <v>17.352</v>
      </c>
      <c r="X6" s="36">
        <v>25.995999999999999</v>
      </c>
      <c r="Y6" s="38">
        <v>35.002000000000002</v>
      </c>
      <c r="AA6" s="161"/>
    </row>
    <row r="7" spans="1:27" ht="12" customHeight="1">
      <c r="A7" s="189"/>
      <c r="B7" s="120" t="s">
        <v>51</v>
      </c>
      <c r="C7" s="53"/>
      <c r="D7" s="18" t="s">
        <v>138</v>
      </c>
      <c r="E7" s="38">
        <v>1548.302229355553</v>
      </c>
      <c r="F7" s="38">
        <v>387.29716962339432</v>
      </c>
      <c r="G7" s="38">
        <v>769.08782533963961</v>
      </c>
      <c r="H7" s="38">
        <v>1134.6093647731088</v>
      </c>
      <c r="I7" s="38">
        <v>1558.9481562427079</v>
      </c>
      <c r="J7" s="38">
        <v>386.47759546046979</v>
      </c>
      <c r="K7" s="38">
        <v>784.97845772078711</v>
      </c>
      <c r="L7" s="38">
        <v>1200.7572523776189</v>
      </c>
      <c r="M7" s="38">
        <v>1634.6534737992383</v>
      </c>
      <c r="N7" s="38">
        <v>400.35059561413993</v>
      </c>
      <c r="O7" s="38">
        <v>814.19855322394289</v>
      </c>
      <c r="P7" s="38">
        <v>1266.1310977171445</v>
      </c>
      <c r="Q7" s="38">
        <v>1721.2508750661636</v>
      </c>
      <c r="R7" s="38">
        <v>417.66899999999998</v>
      </c>
      <c r="S7" s="38">
        <v>843.41899999999998</v>
      </c>
      <c r="T7" s="38">
        <v>1282.345</v>
      </c>
      <c r="U7" s="38">
        <v>1727.3720000000001</v>
      </c>
      <c r="V7" s="38">
        <v>430.07400000000001</v>
      </c>
      <c r="W7" s="38">
        <v>881.798</v>
      </c>
      <c r="X7" s="38">
        <v>1351.25</v>
      </c>
      <c r="Y7" s="38">
        <v>1825.576</v>
      </c>
      <c r="AA7" s="161"/>
    </row>
    <row r="8" spans="1:27" ht="12" customHeight="1">
      <c r="A8" s="189"/>
      <c r="B8" s="120" t="s">
        <v>24</v>
      </c>
      <c r="C8" s="54"/>
      <c r="D8" s="18" t="s">
        <v>165</v>
      </c>
      <c r="E8" s="38">
        <v>0</v>
      </c>
      <c r="F8" s="38">
        <v>8.5372308637970185E-2</v>
      </c>
      <c r="G8" s="38">
        <v>0.29453446480099715</v>
      </c>
      <c r="H8" s="38">
        <v>0.33579774730934941</v>
      </c>
      <c r="I8" s="38">
        <v>0</v>
      </c>
      <c r="J8" s="38">
        <v>0.35144933722631061</v>
      </c>
      <c r="K8" s="38">
        <v>0.35856369627947482</v>
      </c>
      <c r="L8" s="38">
        <v>0.4595875948344062</v>
      </c>
      <c r="M8" s="38">
        <v>0</v>
      </c>
      <c r="N8" s="38">
        <v>4.9800513372149281E-2</v>
      </c>
      <c r="O8" s="38">
        <v>0.10956112941872841</v>
      </c>
      <c r="P8" s="38">
        <v>0.25327118229264489</v>
      </c>
      <c r="Q8" s="38">
        <v>2.0859300743877385</v>
      </c>
      <c r="R8" s="38">
        <v>9.032</v>
      </c>
      <c r="S8" s="38">
        <v>21.581</v>
      </c>
      <c r="T8" s="38">
        <v>36.744999999999997</v>
      </c>
      <c r="U8" s="38">
        <v>48.220999999999997</v>
      </c>
      <c r="V8" s="38">
        <v>10.936</v>
      </c>
      <c r="W8" s="38">
        <v>24.437999999999999</v>
      </c>
      <c r="X8" s="38">
        <v>40.100999999999999</v>
      </c>
      <c r="Y8" s="38">
        <v>53.588000000000001</v>
      </c>
      <c r="AA8" s="161"/>
    </row>
    <row r="9" spans="1:27" ht="12" customHeight="1">
      <c r="A9" s="120" t="s">
        <v>26</v>
      </c>
      <c r="B9" s="120"/>
      <c r="C9" s="18" t="s">
        <v>210</v>
      </c>
      <c r="D9" s="18"/>
      <c r="E9" s="38">
        <v>127.03399525329965</v>
      </c>
      <c r="F9" s="38">
        <v>33.302314727861543</v>
      </c>
      <c r="G9" s="38">
        <v>73.145571169202228</v>
      </c>
      <c r="H9" s="38">
        <v>116.57446457333766</v>
      </c>
      <c r="I9" s="38">
        <v>153.62746939402734</v>
      </c>
      <c r="J9" s="38">
        <v>36.67736666268263</v>
      </c>
      <c r="K9" s="38">
        <v>85.636962794747902</v>
      </c>
      <c r="L9" s="38">
        <v>128.82823660650766</v>
      </c>
      <c r="M9" s="38">
        <v>168.84935202417745</v>
      </c>
      <c r="N9" s="38">
        <v>36.415558249526185</v>
      </c>
      <c r="O9" s="38">
        <v>86.906164449832389</v>
      </c>
      <c r="P9" s="38">
        <v>145.13861617179185</v>
      </c>
      <c r="Q9" s="38">
        <v>190.2408068252266</v>
      </c>
      <c r="R9" s="38">
        <v>39.923000000000002</v>
      </c>
      <c r="S9" s="38">
        <v>83.738</v>
      </c>
      <c r="T9" s="38">
        <v>131.66399999999999</v>
      </c>
      <c r="U9" s="38">
        <v>169.54</v>
      </c>
      <c r="V9" s="38">
        <v>38.984999999999999</v>
      </c>
      <c r="W9" s="38">
        <v>90.378</v>
      </c>
      <c r="X9" s="38">
        <v>140.93799999999999</v>
      </c>
      <c r="Y9" s="38">
        <v>187.64</v>
      </c>
      <c r="AA9" s="161"/>
    </row>
    <row r="10" spans="1:27" ht="12" customHeight="1">
      <c r="A10" s="120" t="s">
        <v>49</v>
      </c>
      <c r="B10" s="120"/>
      <c r="C10" s="18" t="s">
        <v>166</v>
      </c>
      <c r="D10" s="18"/>
      <c r="E10" s="38">
        <v>21.069885771851041</v>
      </c>
      <c r="F10" s="38">
        <v>4.2387351238752204</v>
      </c>
      <c r="G10" s="38">
        <v>9.9487196999447924</v>
      </c>
      <c r="H10" s="38">
        <v>15.617440993506015</v>
      </c>
      <c r="I10" s="38">
        <v>22.52263789050717</v>
      </c>
      <c r="J10" s="38">
        <v>5.8764605779136145</v>
      </c>
      <c r="K10" s="38">
        <v>17.198251575119095</v>
      </c>
      <c r="L10" s="38">
        <v>25.364112896340945</v>
      </c>
      <c r="M10" s="38">
        <v>32.765892055252955</v>
      </c>
      <c r="N10" s="38">
        <v>6.856819255439639</v>
      </c>
      <c r="O10" s="38">
        <v>13.436178507805874</v>
      </c>
      <c r="P10" s="38">
        <v>20.334261045753866</v>
      </c>
      <c r="Q10" s="38">
        <v>26.510947575710329</v>
      </c>
      <c r="R10" s="38">
        <v>4.625</v>
      </c>
      <c r="S10" s="38">
        <v>8.8330000000000002</v>
      </c>
      <c r="T10" s="38">
        <v>14.96</v>
      </c>
      <c r="U10" s="38">
        <v>22.355</v>
      </c>
      <c r="V10" s="38">
        <v>9.2349999999999994</v>
      </c>
      <c r="W10" s="38">
        <v>18.812999999999999</v>
      </c>
      <c r="X10" s="38">
        <v>25.364000000000001</v>
      </c>
      <c r="Y10" s="38">
        <v>33.229999999999997</v>
      </c>
      <c r="AA10" s="161"/>
    </row>
    <row r="11" spans="1:27" ht="12" customHeight="1">
      <c r="A11" s="120" t="s">
        <v>50</v>
      </c>
      <c r="B11" s="120"/>
      <c r="C11" s="18" t="s">
        <v>167</v>
      </c>
      <c r="D11" s="18"/>
      <c r="E11" s="38">
        <v>-0.2219680024587225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0.28315149031593445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1.464</v>
      </c>
      <c r="T11" s="38">
        <v>9.6359999999999992</v>
      </c>
      <c r="U11" s="38">
        <v>7.4619999999999997</v>
      </c>
      <c r="V11" s="38">
        <v>17.190999999999999</v>
      </c>
      <c r="W11" s="38">
        <v>8.83</v>
      </c>
      <c r="X11" s="38">
        <v>1.0980000000000001</v>
      </c>
      <c r="Y11" s="38">
        <v>3.1120000000000001</v>
      </c>
      <c r="AA11" s="161"/>
    </row>
    <row r="12" spans="1:27" ht="12" customHeight="1">
      <c r="A12" s="120" t="s">
        <v>27</v>
      </c>
      <c r="B12" s="120"/>
      <c r="C12" s="18" t="s">
        <v>145</v>
      </c>
      <c r="D12" s="18"/>
      <c r="E12" s="38">
        <v>21.442678186236847</v>
      </c>
      <c r="F12" s="38">
        <v>2.0745470999026754</v>
      </c>
      <c r="G12" s="38">
        <v>4.8149982071815183</v>
      </c>
      <c r="H12" s="38">
        <v>8.6240260442456211</v>
      </c>
      <c r="I12" s="38">
        <v>20.012692016550844</v>
      </c>
      <c r="J12" s="38">
        <v>1.2336298598186692</v>
      </c>
      <c r="K12" s="38">
        <v>3.4433497817314644</v>
      </c>
      <c r="L12" s="38">
        <v>5.8992265268837398</v>
      </c>
      <c r="M12" s="38">
        <v>10.443879090045019</v>
      </c>
      <c r="N12" s="38">
        <v>3.4789215769972852</v>
      </c>
      <c r="O12" s="38">
        <v>6.2022982225485341</v>
      </c>
      <c r="P12" s="38">
        <v>14.871856164734407</v>
      </c>
      <c r="Q12" s="38">
        <v>29.534550173305032</v>
      </c>
      <c r="R12" s="38">
        <v>1.9350000000000001</v>
      </c>
      <c r="S12" s="38">
        <v>5.1230000000000002</v>
      </c>
      <c r="T12" s="38">
        <v>7.3550000000000004</v>
      </c>
      <c r="U12" s="38">
        <v>10.784000000000001</v>
      </c>
      <c r="V12" s="38">
        <v>1.2050000000000001</v>
      </c>
      <c r="W12" s="38">
        <v>6.1340000000000003</v>
      </c>
      <c r="X12" s="38">
        <v>7.9989999999999997</v>
      </c>
      <c r="Y12" s="38">
        <v>12.573</v>
      </c>
      <c r="AA12" s="161"/>
    </row>
    <row r="13" spans="1:27" ht="12" customHeight="1">
      <c r="A13" s="120" t="s">
        <v>31</v>
      </c>
      <c r="B13" s="120"/>
      <c r="C13" s="18" t="s">
        <v>168</v>
      </c>
      <c r="D13" s="18"/>
      <c r="E13" s="36">
        <v>365.53292240795446</v>
      </c>
      <c r="F13" s="36">
        <v>100.45048121524636</v>
      </c>
      <c r="G13" s="36">
        <v>179.36152896113285</v>
      </c>
      <c r="H13" s="36">
        <v>237.87001781435507</v>
      </c>
      <c r="I13" s="36">
        <v>443.39531362940454</v>
      </c>
      <c r="J13" s="36">
        <v>125.99529883153767</v>
      </c>
      <c r="K13" s="36">
        <v>225.81971645010557</v>
      </c>
      <c r="L13" s="36">
        <v>303.7134108513896</v>
      </c>
      <c r="M13" s="36">
        <v>368.57502233908741</v>
      </c>
      <c r="N13" s="36">
        <v>169.1467322325997</v>
      </c>
      <c r="O13" s="36">
        <v>287.03308461534084</v>
      </c>
      <c r="P13" s="36">
        <v>410.63795880501539</v>
      </c>
      <c r="Q13" s="36">
        <v>502.1670337675809</v>
      </c>
      <c r="R13" s="36">
        <v>169.76599999999999</v>
      </c>
      <c r="S13" s="36">
        <v>327.18299999999999</v>
      </c>
      <c r="T13" s="36">
        <v>452.76400000000001</v>
      </c>
      <c r="U13" s="36">
        <v>541.24</v>
      </c>
      <c r="V13" s="36">
        <v>184.202</v>
      </c>
      <c r="W13" s="36">
        <v>330.202</v>
      </c>
      <c r="X13" s="36">
        <v>445.61</v>
      </c>
      <c r="Y13" s="36">
        <v>601.85500000000002</v>
      </c>
      <c r="AA13" s="161"/>
    </row>
    <row r="14" spans="1:27" ht="12" customHeight="1">
      <c r="A14" s="29" t="s">
        <v>164</v>
      </c>
      <c r="B14" s="29"/>
      <c r="C14" s="29" t="s">
        <v>177</v>
      </c>
      <c r="D14" s="29"/>
      <c r="E14" s="47">
        <v>1957.3294972709318</v>
      </c>
      <c r="F14" s="47">
        <v>453.10356799335227</v>
      </c>
      <c r="G14" s="47">
        <v>908.69289303988035</v>
      </c>
      <c r="H14" s="47">
        <v>1365.6353691783199</v>
      </c>
      <c r="I14" s="47">
        <v>2129.0189014291323</v>
      </c>
      <c r="J14" s="47">
        <v>455.96780894815629</v>
      </c>
      <c r="K14" s="47">
        <v>973.28415888355812</v>
      </c>
      <c r="L14" s="47">
        <v>1481.9907114928201</v>
      </c>
      <c r="M14" s="47">
        <v>2103.6732858663299</v>
      </c>
      <c r="N14" s="37">
        <v>495.41835276976224</v>
      </c>
      <c r="O14" s="37">
        <v>1075.4093602199189</v>
      </c>
      <c r="P14" s="37">
        <v>1636.2328615090407</v>
      </c>
      <c r="Q14" s="37">
        <v>2212.567088405814</v>
      </c>
      <c r="R14" s="37">
        <v>517.40800000000002</v>
      </c>
      <c r="S14" s="37">
        <v>1063.575</v>
      </c>
      <c r="T14" s="37">
        <v>1646.261</v>
      </c>
      <c r="U14" s="37">
        <v>2228.2849999999999</v>
      </c>
      <c r="V14" s="37">
        <v>599.46299999999997</v>
      </c>
      <c r="W14" s="37">
        <v>1175.877</v>
      </c>
      <c r="X14" s="37">
        <v>1683.81</v>
      </c>
      <c r="Y14" s="37">
        <v>2344.5239999999999</v>
      </c>
      <c r="AA14" s="161"/>
    </row>
    <row r="15" spans="1:27" ht="12" customHeight="1">
      <c r="A15" s="120" t="s">
        <v>14</v>
      </c>
      <c r="B15" s="120"/>
      <c r="C15" s="116" t="s">
        <v>170</v>
      </c>
      <c r="D15" s="18"/>
      <c r="E15" s="38">
        <v>498.78344460190897</v>
      </c>
      <c r="F15" s="38">
        <v>130.9924246304802</v>
      </c>
      <c r="G15" s="38">
        <v>255.12233851827824</v>
      </c>
      <c r="H15" s="38">
        <v>377.09375586934618</v>
      </c>
      <c r="I15" s="38">
        <v>499.33836460805566</v>
      </c>
      <c r="J15" s="38">
        <v>117.59608653337203</v>
      </c>
      <c r="K15" s="38">
        <v>232.68080432097716</v>
      </c>
      <c r="L15" s="38">
        <v>346.70832835328201</v>
      </c>
      <c r="M15" s="38">
        <v>458.77798077415616</v>
      </c>
      <c r="N15" s="38">
        <v>102.36139805692625</v>
      </c>
      <c r="O15" s="38">
        <v>207.14025532011769</v>
      </c>
      <c r="P15" s="38">
        <v>313.68205075668322</v>
      </c>
      <c r="Q15" s="38">
        <v>412.38666826027247</v>
      </c>
      <c r="R15" s="38">
        <v>97.620999999999995</v>
      </c>
      <c r="S15" s="38">
        <v>194.90199999999999</v>
      </c>
      <c r="T15" s="38">
        <v>294.565</v>
      </c>
      <c r="U15" s="38">
        <v>416.815</v>
      </c>
      <c r="V15" s="38">
        <v>115.496</v>
      </c>
      <c r="W15" s="38">
        <v>232.82900000000001</v>
      </c>
      <c r="X15" s="38">
        <v>354.62400000000002</v>
      </c>
      <c r="Y15" s="38">
        <v>480.37299999999999</v>
      </c>
      <c r="AA15" s="161"/>
    </row>
    <row r="16" spans="1:27" ht="12" customHeight="1">
      <c r="A16" s="193"/>
      <c r="B16" s="120" t="s">
        <v>73</v>
      </c>
      <c r="C16" s="49"/>
      <c r="D16" s="18" t="s">
        <v>172</v>
      </c>
      <c r="E16" s="38">
        <v>52.060033807434223</v>
      </c>
      <c r="F16" s="38">
        <v>10.924809762038919</v>
      </c>
      <c r="G16" s="38">
        <v>19.991348939391354</v>
      </c>
      <c r="H16" s="38">
        <v>28.157210260613205</v>
      </c>
      <c r="I16" s="38">
        <v>39.834719210476891</v>
      </c>
      <c r="J16" s="38">
        <v>8.0833347562051436</v>
      </c>
      <c r="K16" s="38">
        <v>16.331722642443697</v>
      </c>
      <c r="L16" s="38">
        <v>24.666905709130852</v>
      </c>
      <c r="M16" s="38">
        <v>32.054456149936541</v>
      </c>
      <c r="N16" s="38">
        <v>6.0258621180300631</v>
      </c>
      <c r="O16" s="38">
        <v>11.912282798618106</v>
      </c>
      <c r="P16" s="38">
        <v>18.002174148126645</v>
      </c>
      <c r="Q16" s="38">
        <v>24.13048303652165</v>
      </c>
      <c r="R16" s="38">
        <v>5.2270000000000003</v>
      </c>
      <c r="S16" s="38">
        <v>9.8979999999999997</v>
      </c>
      <c r="T16" s="38">
        <v>7.5069999999999997</v>
      </c>
      <c r="U16" s="38">
        <v>19.611000000000001</v>
      </c>
      <c r="V16" s="38">
        <v>4.6539999999999999</v>
      </c>
      <c r="W16" s="38">
        <v>8.4619999999999997</v>
      </c>
      <c r="X16" s="38">
        <v>6.5510000000000002</v>
      </c>
      <c r="Y16" s="38">
        <v>16.712</v>
      </c>
      <c r="AA16" s="161"/>
    </row>
    <row r="17" spans="1:27" ht="12" customHeight="1">
      <c r="A17" s="193"/>
      <c r="B17" s="120" t="s">
        <v>52</v>
      </c>
      <c r="C17" s="50"/>
      <c r="D17" s="18" t="s">
        <v>173</v>
      </c>
      <c r="E17" s="38">
        <v>437.91014279941493</v>
      </c>
      <c r="F17" s="38">
        <v>117.85931781833911</v>
      </c>
      <c r="G17" s="38">
        <v>231.9437567230693</v>
      </c>
      <c r="H17" s="38">
        <v>344.10305006801326</v>
      </c>
      <c r="I17" s="38">
        <v>453.04949886454824</v>
      </c>
      <c r="J17" s="38">
        <v>106.91316497914069</v>
      </c>
      <c r="K17" s="38">
        <v>211.04461556849421</v>
      </c>
      <c r="L17" s="38">
        <v>313.97658522148424</v>
      </c>
      <c r="M17" s="38">
        <v>415.86416696546979</v>
      </c>
      <c r="N17" s="38">
        <v>93.400151393560648</v>
      </c>
      <c r="O17" s="38">
        <v>191.30938355501678</v>
      </c>
      <c r="P17" s="38">
        <v>289.76784423537714</v>
      </c>
      <c r="Q17" s="38">
        <v>379.90392769533628</v>
      </c>
      <c r="R17" s="38">
        <v>90.233000000000004</v>
      </c>
      <c r="S17" s="38">
        <v>180.529</v>
      </c>
      <c r="T17" s="38">
        <v>279.82600000000002</v>
      </c>
      <c r="U17" s="38">
        <v>370.97399999999999</v>
      </c>
      <c r="V17" s="38">
        <v>103.99</v>
      </c>
      <c r="W17" s="38">
        <v>210.18700000000001</v>
      </c>
      <c r="X17" s="38">
        <v>326.87200000000001</v>
      </c>
      <c r="Y17" s="38">
        <v>434.67899999999997</v>
      </c>
      <c r="AA17" s="161"/>
    </row>
    <row r="18" spans="1:27" ht="12" customHeight="1">
      <c r="A18" s="193"/>
      <c r="B18" s="120" t="s">
        <v>75</v>
      </c>
      <c r="C18" s="51"/>
      <c r="D18" s="18" t="s">
        <v>174</v>
      </c>
      <c r="E18" s="38">
        <v>8.813267995059789</v>
      </c>
      <c r="F18" s="38">
        <v>2.2082970501021624</v>
      </c>
      <c r="G18" s="38">
        <v>3.187232855817554</v>
      </c>
      <c r="H18" s="38">
        <v>4.8334955407197455</v>
      </c>
      <c r="I18" s="38">
        <v>6.4541465330305456</v>
      </c>
      <c r="J18" s="38">
        <v>2.5995867980261922</v>
      </c>
      <c r="K18" s="38">
        <v>5.3044661100392148</v>
      </c>
      <c r="L18" s="38">
        <v>8.0648374226669173</v>
      </c>
      <c r="M18" s="38">
        <v>10.859357658749808</v>
      </c>
      <c r="N18" s="38">
        <v>2.9353845453355421</v>
      </c>
      <c r="O18" s="38">
        <v>3.9185889664828317</v>
      </c>
      <c r="P18" s="38">
        <v>5.9120323731794358</v>
      </c>
      <c r="Q18" s="38">
        <v>8.3522575284145351</v>
      </c>
      <c r="R18" s="38">
        <v>2.161</v>
      </c>
      <c r="S18" s="38">
        <v>4.4749999999999996</v>
      </c>
      <c r="T18" s="38">
        <v>7.2320000000000002</v>
      </c>
      <c r="U18" s="38">
        <v>26.23</v>
      </c>
      <c r="V18" s="38">
        <v>6.8520000000000003</v>
      </c>
      <c r="W18" s="38">
        <v>14.18</v>
      </c>
      <c r="X18" s="38">
        <v>21.201000000000001</v>
      </c>
      <c r="Y18" s="38">
        <v>28.981999999999999</v>
      </c>
      <c r="AA18" s="161"/>
    </row>
    <row r="19" spans="1:27" ht="12" customHeight="1">
      <c r="A19" s="120" t="s">
        <v>15</v>
      </c>
      <c r="B19" s="120"/>
      <c r="C19" s="18" t="s">
        <v>208</v>
      </c>
      <c r="D19" s="18"/>
      <c r="E19" s="38">
        <v>24.210163857917713</v>
      </c>
      <c r="F19" s="38">
        <v>3.8118735806853685</v>
      </c>
      <c r="G19" s="38">
        <v>8.4746245041291743</v>
      </c>
      <c r="H19" s="38">
        <v>13.633957689483841</v>
      </c>
      <c r="I19" s="38">
        <v>20.73693376816296</v>
      </c>
      <c r="J19" s="38">
        <v>4.3838680485597692</v>
      </c>
      <c r="K19" s="38">
        <v>9.197443383930656</v>
      </c>
      <c r="L19" s="38">
        <v>14.163266003039256</v>
      </c>
      <c r="M19" s="38">
        <v>18.612586154888135</v>
      </c>
      <c r="N19" s="38">
        <v>3.4163152173294402</v>
      </c>
      <c r="O19" s="38">
        <v>8.0392257300755272</v>
      </c>
      <c r="P19" s="38">
        <v>12.191165673502143</v>
      </c>
      <c r="Q19" s="38">
        <v>15.83940899596433</v>
      </c>
      <c r="R19" s="38">
        <v>2.8439999999999999</v>
      </c>
      <c r="S19" s="38">
        <v>6.5090000000000003</v>
      </c>
      <c r="T19" s="38">
        <v>10.355</v>
      </c>
      <c r="U19" s="38">
        <v>14.516</v>
      </c>
      <c r="V19" s="38">
        <v>2.9830000000000001</v>
      </c>
      <c r="W19" s="38">
        <v>6.9</v>
      </c>
      <c r="X19" s="38">
        <v>10.993</v>
      </c>
      <c r="Y19" s="38">
        <v>15.032999999999999</v>
      </c>
      <c r="AA19" s="161"/>
    </row>
    <row r="20" spans="1:27" ht="12" customHeight="1">
      <c r="A20" s="120" t="s">
        <v>71</v>
      </c>
      <c r="B20" s="120"/>
      <c r="C20" s="18" t="s">
        <v>171</v>
      </c>
      <c r="D20" s="18"/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AA20" s="161"/>
    </row>
    <row r="21" spans="1:27" ht="12" customHeight="1">
      <c r="A21" s="120" t="s">
        <v>32</v>
      </c>
      <c r="B21" s="120"/>
      <c r="C21" s="18" t="s">
        <v>175</v>
      </c>
      <c r="D21" s="18"/>
      <c r="E21" s="38">
        <v>0</v>
      </c>
      <c r="F21" s="38">
        <v>6.1738407863358784</v>
      </c>
      <c r="G21" s="38">
        <v>8.059145935424386</v>
      </c>
      <c r="H21" s="38">
        <v>3.6226316298712016</v>
      </c>
      <c r="I21" s="38">
        <v>0.91632944604754674</v>
      </c>
      <c r="J21" s="38">
        <v>3.3480173704190648</v>
      </c>
      <c r="K21" s="38">
        <v>0</v>
      </c>
      <c r="L21" s="38">
        <v>3.7037353230772738</v>
      </c>
      <c r="M21" s="38">
        <v>8.2555022452917175</v>
      </c>
      <c r="N21" s="38">
        <v>0.62890934029971379</v>
      </c>
      <c r="O21" s="38">
        <v>7.7888002914041472</v>
      </c>
      <c r="P21" s="38">
        <v>12.492814497356303</v>
      </c>
      <c r="Q21" s="38">
        <v>16.530924695931869</v>
      </c>
      <c r="R21" s="38">
        <v>1.613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AA21" s="161"/>
    </row>
    <row r="22" spans="1:27" ht="12" customHeight="1">
      <c r="A22" s="120" t="s">
        <v>16</v>
      </c>
      <c r="B22" s="120"/>
      <c r="C22" s="18" t="s">
        <v>211</v>
      </c>
      <c r="D22" s="18"/>
      <c r="E22" s="38">
        <v>58.324938389650598</v>
      </c>
      <c r="F22" s="38">
        <v>13.231284967074746</v>
      </c>
      <c r="G22" s="38">
        <v>28.889989243089111</v>
      </c>
      <c r="H22" s="38">
        <v>44.787735983289792</v>
      </c>
      <c r="I22" s="38">
        <v>61.911998224255981</v>
      </c>
      <c r="J22" s="38">
        <v>16.535193311364193</v>
      </c>
      <c r="K22" s="38">
        <v>33.014894622113701</v>
      </c>
      <c r="L22" s="38">
        <v>52.627759659876723</v>
      </c>
      <c r="M22" s="38">
        <v>72.038576900529876</v>
      </c>
      <c r="N22" s="38">
        <v>19.71958042356048</v>
      </c>
      <c r="O22" s="38">
        <v>37.617884929510929</v>
      </c>
      <c r="P22" s="38">
        <v>68.017541163681486</v>
      </c>
      <c r="Q22" s="38">
        <v>83.654902362534216</v>
      </c>
      <c r="R22" s="38">
        <v>18.344999999999999</v>
      </c>
      <c r="S22" s="38">
        <v>34.673999999999999</v>
      </c>
      <c r="T22" s="38">
        <v>52.38</v>
      </c>
      <c r="U22" s="38">
        <v>54.722000000000001</v>
      </c>
      <c r="V22" s="38">
        <v>13.603</v>
      </c>
      <c r="W22" s="38">
        <v>26.536999999999999</v>
      </c>
      <c r="X22" s="38">
        <v>40.533000000000001</v>
      </c>
      <c r="Y22" s="38">
        <v>56.054000000000002</v>
      </c>
      <c r="AA22" s="161"/>
    </row>
    <row r="23" spans="1:27" ht="12" customHeight="1">
      <c r="A23" s="120" t="s">
        <v>19</v>
      </c>
      <c r="B23" s="120"/>
      <c r="C23" s="18" t="s">
        <v>209</v>
      </c>
      <c r="D23" s="18"/>
      <c r="E23" s="36">
        <v>546.6232406190062</v>
      </c>
      <c r="F23" s="36">
        <v>109.46437413560538</v>
      </c>
      <c r="G23" s="36">
        <v>235.34015173504989</v>
      </c>
      <c r="H23" s="36">
        <v>354.58250095332414</v>
      </c>
      <c r="I23" s="36">
        <v>724.33423827980494</v>
      </c>
      <c r="J23" s="36">
        <v>122.61882402490596</v>
      </c>
      <c r="K23" s="36">
        <v>288.60108935065824</v>
      </c>
      <c r="L23" s="36">
        <v>454.70429878031428</v>
      </c>
      <c r="M23" s="36">
        <v>692.61415700536702</v>
      </c>
      <c r="N23" s="36">
        <v>158.43962185758761</v>
      </c>
      <c r="O23" s="36">
        <v>381.44632073807207</v>
      </c>
      <c r="P23" s="36">
        <v>569.88577185104236</v>
      </c>
      <c r="Q23" s="36">
        <v>757.61663280229845</v>
      </c>
      <c r="R23" s="36">
        <v>184.24</v>
      </c>
      <c r="S23" s="36">
        <v>384.33499999999998</v>
      </c>
      <c r="T23" s="36">
        <v>580.58100000000002</v>
      </c>
      <c r="U23" s="36">
        <v>738.52200000000005</v>
      </c>
      <c r="V23" s="36">
        <v>224.26300000000001</v>
      </c>
      <c r="W23" s="36">
        <v>419.91199999999998</v>
      </c>
      <c r="X23" s="36">
        <v>541.596</v>
      </c>
      <c r="Y23" s="36">
        <v>712.89700000000005</v>
      </c>
      <c r="AA23" s="161"/>
    </row>
    <row r="24" spans="1:27" ht="12" customHeight="1">
      <c r="A24" s="120" t="s">
        <v>18</v>
      </c>
      <c r="B24" s="120"/>
      <c r="C24" s="18" t="s">
        <v>148</v>
      </c>
      <c r="D24" s="18"/>
      <c r="E24" s="38">
        <v>788.98526473952904</v>
      </c>
      <c r="F24" s="38">
        <v>182.81626171734939</v>
      </c>
      <c r="G24" s="38">
        <v>359.27940080022307</v>
      </c>
      <c r="H24" s="38">
        <v>552.6021479672853</v>
      </c>
      <c r="I24" s="38">
        <v>794.27977074689386</v>
      </c>
      <c r="J24" s="38">
        <v>182.36094273794683</v>
      </c>
      <c r="K24" s="38">
        <v>391.11331181951152</v>
      </c>
      <c r="L24" s="38">
        <v>581.07523576985909</v>
      </c>
      <c r="M24" s="38">
        <v>810.01388722887168</v>
      </c>
      <c r="N24" s="38">
        <v>201.66504459280253</v>
      </c>
      <c r="O24" s="38">
        <v>414.86104233897356</v>
      </c>
      <c r="P24" s="38">
        <v>631.41786330185937</v>
      </c>
      <c r="Q24" s="38">
        <v>885.0618380088664</v>
      </c>
      <c r="R24" s="38">
        <v>201.42099999999999</v>
      </c>
      <c r="S24" s="38">
        <v>422.54</v>
      </c>
      <c r="T24" s="38">
        <v>677.58799999999997</v>
      </c>
      <c r="U24" s="38">
        <v>958.48699999999997</v>
      </c>
      <c r="V24" s="38">
        <v>231.25899999999999</v>
      </c>
      <c r="W24" s="38">
        <v>466.08600000000001</v>
      </c>
      <c r="X24" s="38">
        <v>701.38699999999994</v>
      </c>
      <c r="Y24" s="38">
        <v>1019.995</v>
      </c>
      <c r="AA24" s="161"/>
    </row>
    <row r="25" spans="1:27" ht="12" customHeight="1">
      <c r="A25" s="193"/>
      <c r="B25" s="120" t="s">
        <v>28</v>
      </c>
      <c r="C25" s="114"/>
      <c r="D25" s="18" t="s">
        <v>149</v>
      </c>
      <c r="E25" s="38">
        <v>124.93952794804812</v>
      </c>
      <c r="F25" s="38">
        <v>30.179111103522462</v>
      </c>
      <c r="G25" s="38">
        <v>57.91372843637771</v>
      </c>
      <c r="H25" s="38">
        <v>91.947399274904527</v>
      </c>
      <c r="I25" s="38">
        <v>127.29580366645608</v>
      </c>
      <c r="J25" s="38">
        <v>27.320561635961095</v>
      </c>
      <c r="K25" s="38">
        <v>62.00733063556838</v>
      </c>
      <c r="L25" s="38">
        <v>92.702944206350566</v>
      </c>
      <c r="M25" s="38">
        <v>129.16830296924891</v>
      </c>
      <c r="N25" s="38">
        <v>30.426690798572576</v>
      </c>
      <c r="O25" s="38">
        <v>65.664111188894779</v>
      </c>
      <c r="P25" s="38">
        <v>96.072304653929109</v>
      </c>
      <c r="Q25" s="38">
        <v>132.11222474544485</v>
      </c>
      <c r="R25" s="38">
        <v>30.033000000000001</v>
      </c>
      <c r="S25" s="38">
        <v>70.3</v>
      </c>
      <c r="T25" s="38">
        <v>99.926000000000002</v>
      </c>
      <c r="U25" s="38">
        <v>149.185</v>
      </c>
      <c r="V25" s="38">
        <v>35.799999999999997</v>
      </c>
      <c r="W25" s="38">
        <v>73.281999999999996</v>
      </c>
      <c r="X25" s="38">
        <v>114.605</v>
      </c>
      <c r="Y25" s="38">
        <v>170.51</v>
      </c>
      <c r="AA25" s="161"/>
    </row>
    <row r="26" spans="1:27" ht="12" customHeight="1">
      <c r="A26" s="193"/>
      <c r="B26" s="120" t="s">
        <v>29</v>
      </c>
      <c r="C26" s="115"/>
      <c r="D26" s="18" t="s">
        <v>150</v>
      </c>
      <c r="E26" s="38">
        <v>367.59750940518268</v>
      </c>
      <c r="F26" s="38">
        <v>82.915009021007279</v>
      </c>
      <c r="G26" s="38">
        <v>171.48308774565882</v>
      </c>
      <c r="H26" s="38">
        <v>269.92162822067036</v>
      </c>
      <c r="I26" s="38">
        <v>378.50951332092586</v>
      </c>
      <c r="J26" s="38">
        <v>83.787229440925216</v>
      </c>
      <c r="K26" s="38">
        <v>187.18163243237089</v>
      </c>
      <c r="L26" s="38">
        <v>284.02940222309491</v>
      </c>
      <c r="M26" s="38">
        <v>390.00347180721798</v>
      </c>
      <c r="N26" s="38">
        <v>93.88961929641836</v>
      </c>
      <c r="O26" s="38">
        <v>202.45331557589313</v>
      </c>
      <c r="P26" s="38">
        <v>305.81072390026242</v>
      </c>
      <c r="Q26" s="38">
        <v>421.74347328699383</v>
      </c>
      <c r="R26" s="38">
        <v>96.988</v>
      </c>
      <c r="S26" s="38">
        <v>206.57</v>
      </c>
      <c r="T26" s="38">
        <v>322.87400000000002</v>
      </c>
      <c r="U26" s="38">
        <v>449.99200000000002</v>
      </c>
      <c r="V26" s="38">
        <v>110.434</v>
      </c>
      <c r="W26" s="38">
        <v>232.43199999999999</v>
      </c>
      <c r="X26" s="38">
        <v>349.84500000000003</v>
      </c>
      <c r="Y26" s="38">
        <v>502.33199999999999</v>
      </c>
      <c r="AA26" s="161"/>
    </row>
    <row r="27" spans="1:27" ht="12" customHeight="1">
      <c r="A27" s="193"/>
      <c r="B27" s="120" t="s">
        <v>30</v>
      </c>
      <c r="C27" s="116"/>
      <c r="D27" s="18" t="s">
        <v>109</v>
      </c>
      <c r="E27" s="38">
        <v>296.4482273862983</v>
      </c>
      <c r="F27" s="38">
        <v>69.722141592819611</v>
      </c>
      <c r="G27" s="38">
        <v>129.88258461818657</v>
      </c>
      <c r="H27" s="38">
        <v>190.73312047171046</v>
      </c>
      <c r="I27" s="38">
        <v>288.4744537595119</v>
      </c>
      <c r="J27" s="38">
        <v>71.253151661060556</v>
      </c>
      <c r="K27" s="38">
        <v>141.9243487515723</v>
      </c>
      <c r="L27" s="38">
        <v>204.34288934041354</v>
      </c>
      <c r="M27" s="38">
        <v>290.84211245240493</v>
      </c>
      <c r="N27" s="38">
        <v>77.34873449781162</v>
      </c>
      <c r="O27" s="38">
        <v>146.7436155741857</v>
      </c>
      <c r="P27" s="38">
        <v>229.53483474766793</v>
      </c>
      <c r="Q27" s="38">
        <v>331.20613997642903</v>
      </c>
      <c r="R27" s="38">
        <v>74.400000000000006</v>
      </c>
      <c r="S27" s="38">
        <v>145.66999999999999</v>
      </c>
      <c r="T27" s="38">
        <v>254.78800000000001</v>
      </c>
      <c r="U27" s="38">
        <v>359.31</v>
      </c>
      <c r="V27" s="38">
        <v>85.025000000000006</v>
      </c>
      <c r="W27" s="38">
        <v>160.37200000000001</v>
      </c>
      <c r="X27" s="38">
        <v>236.93700000000001</v>
      </c>
      <c r="Y27" s="38">
        <v>347.15300000000002</v>
      </c>
      <c r="AA27" s="161"/>
    </row>
    <row r="28" spans="1:27" ht="12.75" customHeight="1">
      <c r="A28" s="195" t="s">
        <v>20</v>
      </c>
      <c r="B28" s="195"/>
      <c r="C28" s="184" t="s">
        <v>151</v>
      </c>
      <c r="D28" s="184"/>
      <c r="E28" s="38">
        <v>25.941798851457875</v>
      </c>
      <c r="F28" s="38">
        <v>3.4035093710337447</v>
      </c>
      <c r="G28" s="38">
        <v>5.7042930888270424</v>
      </c>
      <c r="H28" s="38">
        <v>8.158746962168685</v>
      </c>
      <c r="I28" s="38">
        <v>12.036072646143163</v>
      </c>
      <c r="J28" s="38">
        <v>5.5620059077637576</v>
      </c>
      <c r="K28" s="38">
        <v>11.565102076823695</v>
      </c>
      <c r="L28" s="38">
        <v>18.48025907649928</v>
      </c>
      <c r="M28" s="38">
        <v>26.808327784133272</v>
      </c>
      <c r="N28" s="38">
        <v>5.6274580110528687</v>
      </c>
      <c r="O28" s="38">
        <v>11.604942487521415</v>
      </c>
      <c r="P28" s="38">
        <v>19.746614987962506</v>
      </c>
      <c r="Q28" s="38">
        <v>27.724657230180107</v>
      </c>
      <c r="R28" s="38">
        <v>8.0370000000000008</v>
      </c>
      <c r="S28" s="38">
        <v>13.565</v>
      </c>
      <c r="T28" s="38">
        <v>20.058</v>
      </c>
      <c r="U28" s="38">
        <v>29.891999999999999</v>
      </c>
      <c r="V28" s="38">
        <v>7.3730000000000002</v>
      </c>
      <c r="W28" s="38">
        <v>15.047000000000001</v>
      </c>
      <c r="X28" s="38">
        <v>21.283999999999999</v>
      </c>
      <c r="Y28" s="38">
        <v>39.340000000000003</v>
      </c>
      <c r="AA28" s="161"/>
    </row>
    <row r="29" spans="1:27" ht="12" customHeight="1">
      <c r="A29" s="120" t="s">
        <v>59</v>
      </c>
      <c r="B29" s="120"/>
      <c r="C29" s="18" t="s">
        <v>176</v>
      </c>
      <c r="D29" s="18"/>
      <c r="E29" s="38">
        <v>14.460646211461517</v>
      </c>
      <c r="F29" s="38">
        <v>3.2099988047876788</v>
      </c>
      <c r="G29" s="38">
        <v>7.8229492148593351</v>
      </c>
      <c r="H29" s="38">
        <v>11.153892123550806</v>
      </c>
      <c r="I29" s="38">
        <v>15.4651937097683</v>
      </c>
      <c r="J29" s="38">
        <v>3.5628710138246227</v>
      </c>
      <c r="K29" s="38">
        <v>7.111513309542917</v>
      </c>
      <c r="L29" s="38">
        <v>10.527828526872357</v>
      </c>
      <c r="M29" s="38">
        <v>16.552267773091785</v>
      </c>
      <c r="N29" s="38">
        <v>3.5600252702033566</v>
      </c>
      <c r="O29" s="38">
        <v>6.9108883842436875</v>
      </c>
      <c r="P29" s="38">
        <v>8.7990392769534616</v>
      </c>
      <c r="Q29" s="38">
        <v>13.752056049766013</v>
      </c>
      <c r="R29" s="38">
        <v>3.2869999999999999</v>
      </c>
      <c r="S29" s="38">
        <v>7.05</v>
      </c>
      <c r="T29" s="38">
        <v>10.734</v>
      </c>
      <c r="U29" s="38">
        <v>15.331</v>
      </c>
      <c r="V29" s="38">
        <v>4.4859999999999998</v>
      </c>
      <c r="W29" s="38">
        <v>8.5660000000000007</v>
      </c>
      <c r="X29" s="38">
        <v>13.393000000000001</v>
      </c>
      <c r="Y29" s="38">
        <v>20.832000000000001</v>
      </c>
      <c r="AA29" s="161"/>
    </row>
    <row r="30" spans="1:27">
      <c r="A30" s="150" t="s">
        <v>161</v>
      </c>
      <c r="B30" s="151"/>
      <c r="C30" s="150" t="s">
        <v>214</v>
      </c>
      <c r="D30" s="151"/>
      <c r="E30" s="127">
        <f>E4/E4*100</f>
        <v>100</v>
      </c>
      <c r="F30" s="127">
        <f t="shared" ref="F30:N30" si="0">F4/F4*100</f>
        <v>100</v>
      </c>
      <c r="G30" s="127">
        <f t="shared" si="0"/>
        <v>100</v>
      </c>
      <c r="H30" s="127">
        <f t="shared" si="0"/>
        <v>100</v>
      </c>
      <c r="I30" s="127">
        <f t="shared" si="0"/>
        <v>100</v>
      </c>
      <c r="J30" s="127">
        <f t="shared" si="0"/>
        <v>100</v>
      </c>
      <c r="K30" s="127">
        <f t="shared" si="0"/>
        <v>100</v>
      </c>
      <c r="L30" s="127">
        <f t="shared" si="0"/>
        <v>100</v>
      </c>
      <c r="M30" s="127">
        <f t="shared" si="0"/>
        <v>100</v>
      </c>
      <c r="N30" s="127">
        <f t="shared" si="0"/>
        <v>100</v>
      </c>
      <c r="O30" s="127">
        <f t="shared" ref="O30:P30" si="1">O4/O4*100</f>
        <v>100</v>
      </c>
      <c r="P30" s="127">
        <f t="shared" si="1"/>
        <v>100</v>
      </c>
      <c r="Q30" s="127">
        <f t="shared" ref="Q30" si="2">Q4/Q4*100</f>
        <v>100</v>
      </c>
      <c r="R30" s="127">
        <v>100</v>
      </c>
      <c r="S30" s="127">
        <v>100</v>
      </c>
      <c r="T30" s="127">
        <v>100</v>
      </c>
      <c r="U30" s="127">
        <v>100</v>
      </c>
      <c r="V30" s="127">
        <v>100</v>
      </c>
      <c r="W30" s="127">
        <v>100</v>
      </c>
      <c r="X30" s="127">
        <v>100</v>
      </c>
      <c r="Y30" s="127">
        <v>99.999999999999986</v>
      </c>
      <c r="AA30" s="161"/>
    </row>
    <row r="31" spans="1:27">
      <c r="A31" s="120" t="s">
        <v>23</v>
      </c>
      <c r="B31" s="120"/>
      <c r="C31" s="18" t="s">
        <v>136</v>
      </c>
      <c r="D31" s="18"/>
      <c r="E31" s="13">
        <f>E5/$E$4*100</f>
        <v>75.29252623566947</v>
      </c>
      <c r="F31" s="25">
        <f>F5/$F$4*100</f>
        <v>74.57571961723724</v>
      </c>
      <c r="G31" s="13">
        <f>G5/$G$4*100</f>
        <v>75.373096170511801</v>
      </c>
      <c r="H31" s="13">
        <f>H5/$H$4*100</f>
        <v>76.879593923446251</v>
      </c>
      <c r="I31" s="13">
        <f>I5/$I$4*100</f>
        <v>72.364598620701528</v>
      </c>
      <c r="J31" s="13">
        <f>J5/$J$4*100</f>
        <v>71.057252908245943</v>
      </c>
      <c r="K31" s="13">
        <f>K5/$K$4*100</f>
        <v>71.8337897098844</v>
      </c>
      <c r="L31" s="13">
        <f>L5/$L$4*100</f>
        <v>73.568593426285929</v>
      </c>
      <c r="M31" s="13">
        <f>M5/$M$4*100</f>
        <v>75.086023527343144</v>
      </c>
      <c r="N31" s="13">
        <f>N5/$N$4*100</f>
        <v>66.360572872788538</v>
      </c>
      <c r="O31" s="13">
        <f>O5/$O$4*100</f>
        <v>68.718207376680255</v>
      </c>
      <c r="P31" s="13">
        <f>P5/$P$4*100</f>
        <v>69.374287068914043</v>
      </c>
      <c r="Q31" s="13">
        <f>Q5/$Q$4*100</f>
        <v>70.836625201600924</v>
      </c>
      <c r="R31" s="13">
        <v>67.049779822944132</v>
      </c>
      <c r="S31" s="13">
        <v>67.627006032810272</v>
      </c>
      <c r="T31" s="13">
        <v>68.669421655636498</v>
      </c>
      <c r="U31" s="13">
        <v>70.747711906340498</v>
      </c>
      <c r="V31" s="13">
        <v>64.214968711745698</v>
      </c>
      <c r="W31" s="13">
        <v>67.0264778347467</v>
      </c>
      <c r="X31" s="13">
        <v>69.533830204341143</v>
      </c>
      <c r="Y31" s="13">
        <v>69.540895510242038</v>
      </c>
      <c r="AA31" s="161"/>
    </row>
    <row r="32" spans="1:27">
      <c r="A32" s="189"/>
      <c r="B32" s="119" t="s">
        <v>72</v>
      </c>
      <c r="C32" s="52"/>
      <c r="D32" s="19" t="s">
        <v>137</v>
      </c>
      <c r="E32" s="13">
        <f t="shared" ref="E32:E39" si="3">E6/$E$4*100</f>
        <v>3.7431921346231958</v>
      </c>
      <c r="F32" s="25">
        <f t="shared" ref="F32:F39" si="4">F6/$F$4*100</f>
        <v>4.2594625308315148</v>
      </c>
      <c r="G32" s="13">
        <f t="shared" ref="G32:G39" si="5">G6/$G$4*100</f>
        <v>4.4805628137541147</v>
      </c>
      <c r="H32" s="13">
        <f t="shared" ref="H32:H39" si="6">H6/$H$4*100</f>
        <v>7.5863099452442979</v>
      </c>
      <c r="I32" s="13">
        <f t="shared" ref="I32:I39" si="7">I6/$I$4*100</f>
        <v>5.0022164442332189</v>
      </c>
      <c r="J32" s="13">
        <f t="shared" ref="J32:J39" si="8">J6/$J$4*100</f>
        <v>5.1147774791644434</v>
      </c>
      <c r="K32" s="13">
        <f t="shared" ref="K32:K39" si="9">K6/$K$4*100</f>
        <v>5.2838396882411613</v>
      </c>
      <c r="L32" s="13">
        <f t="shared" ref="L32:L39" si="10">L6/$L$4*100</f>
        <v>5.1134202855069342</v>
      </c>
      <c r="M32" s="13">
        <f t="shared" ref="M32" si="11">M6/$M$4*100</f>
        <v>4.9459559784214644</v>
      </c>
      <c r="N32" s="13">
        <f t="shared" ref="N32:N39" si="12">N6/$N$4*100</f>
        <v>3.9735290205294183</v>
      </c>
      <c r="O32" s="13">
        <f t="shared" ref="O32:O39" si="13">O6/$O$4*100</f>
        <v>3.996512282781036</v>
      </c>
      <c r="P32" s="13">
        <f t="shared" ref="P32:P39" si="14">P6/$P$4*100</f>
        <v>3.7481280374458881</v>
      </c>
      <c r="Q32" s="13">
        <f t="shared" ref="Q32:Q39" si="15">Q6/$Q$4*100</f>
        <v>3.6870587856984058</v>
      </c>
      <c r="R32" s="13">
        <v>2.0326380106355422</v>
      </c>
      <c r="S32" s="13">
        <v>1.9456857243738441</v>
      </c>
      <c r="T32" s="13">
        <v>1.62000467636504</v>
      </c>
      <c r="U32" s="13">
        <v>1.6214524280129901</v>
      </c>
      <c r="V32" s="13">
        <v>1.2946175071550701</v>
      </c>
      <c r="W32" s="13">
        <v>1.2592665164429599</v>
      </c>
      <c r="X32" s="13">
        <v>1.2753415006995834</v>
      </c>
      <c r="Y32" s="13">
        <v>1.2716088493106092</v>
      </c>
      <c r="AA32" s="161"/>
    </row>
    <row r="33" spans="1:27">
      <c r="A33" s="189"/>
      <c r="B33" s="120" t="s">
        <v>51</v>
      </c>
      <c r="C33" s="53"/>
      <c r="D33" s="18" t="s">
        <v>138</v>
      </c>
      <c r="E33" s="13">
        <f t="shared" si="3"/>
        <v>71.523042562057896</v>
      </c>
      <c r="F33" s="25">
        <f t="shared" si="4"/>
        <v>70.300760618309084</v>
      </c>
      <c r="G33" s="13">
        <f t="shared" si="5"/>
        <v>70.865394322304226</v>
      </c>
      <c r="H33" s="13">
        <f t="shared" si="6"/>
        <v>69.272782081342129</v>
      </c>
      <c r="I33" s="13">
        <f t="shared" si="7"/>
        <v>67.362382176468316</v>
      </c>
      <c r="J33" s="13">
        <f t="shared" si="8"/>
        <v>65.882564107539608</v>
      </c>
      <c r="K33" s="13">
        <f t="shared" si="9"/>
        <v>66.519565109922269</v>
      </c>
      <c r="L33" s="13">
        <f t="shared" si="10"/>
        <v>68.428982075743264</v>
      </c>
      <c r="M33" s="13">
        <f t="shared" ref="M33" si="16">M7/$M$4*100</f>
        <v>70.140067548921664</v>
      </c>
      <c r="N33" s="13">
        <f t="shared" si="12"/>
        <v>62.379284352414302</v>
      </c>
      <c r="O33" s="13">
        <f t="shared" si="13"/>
        <v>64.712987109921897</v>
      </c>
      <c r="P33" s="13">
        <f t="shared" si="14"/>
        <v>65.613034094604259</v>
      </c>
      <c r="Q33" s="13">
        <f t="shared" si="15"/>
        <v>67.068288455814724</v>
      </c>
      <c r="R33" s="13">
        <v>63.64092093434305</v>
      </c>
      <c r="S33" s="13">
        <v>64.042628315862601</v>
      </c>
      <c r="T33" s="13">
        <v>65.181666615836605</v>
      </c>
      <c r="U33" s="13">
        <v>67.248950118409795</v>
      </c>
      <c r="V33" s="13">
        <v>61.360076016333203</v>
      </c>
      <c r="W33" s="13">
        <v>63.9937007645443</v>
      </c>
      <c r="X33" s="13">
        <v>66.291167980470533</v>
      </c>
      <c r="Y33" s="13">
        <v>66.322455765072419</v>
      </c>
      <c r="AA33" s="161"/>
    </row>
    <row r="34" spans="1:27">
      <c r="A34" s="189"/>
      <c r="B34" s="120" t="s">
        <v>24</v>
      </c>
      <c r="C34" s="54"/>
      <c r="D34" s="18" t="s">
        <v>165</v>
      </c>
      <c r="E34" s="13">
        <f t="shared" si="3"/>
        <v>0</v>
      </c>
      <c r="F34" s="25">
        <f t="shared" si="4"/>
        <v>1.5496468096646305E-2</v>
      </c>
      <c r="G34" s="13">
        <f t="shared" si="5"/>
        <v>2.7139034453463114E-2</v>
      </c>
      <c r="H34" s="13">
        <f t="shared" si="6"/>
        <v>2.0501896859821754E-2</v>
      </c>
      <c r="I34" s="13">
        <f t="shared" si="7"/>
        <v>0</v>
      </c>
      <c r="J34" s="13">
        <f t="shared" si="8"/>
        <v>5.9911321541879711E-2</v>
      </c>
      <c r="K34" s="13">
        <f t="shared" si="9"/>
        <v>3.03849117209797E-2</v>
      </c>
      <c r="L34" s="13">
        <f t="shared" si="10"/>
        <v>2.619106503573904E-2</v>
      </c>
      <c r="M34" s="13">
        <f t="shared" ref="M34" si="17">M8/$M$4*100</f>
        <v>0</v>
      </c>
      <c r="N34" s="13">
        <f t="shared" si="12"/>
        <v>7.7594998448100028E-3</v>
      </c>
      <c r="O34" s="13">
        <f t="shared" si="13"/>
        <v>8.7079839773094823E-3</v>
      </c>
      <c r="P34" s="13">
        <f t="shared" si="14"/>
        <v>1.3124936863892194E-2</v>
      </c>
      <c r="Q34" s="13">
        <f t="shared" si="15"/>
        <v>8.127796008952981E-2</v>
      </c>
      <c r="R34" s="13">
        <v>1.3762208779655336</v>
      </c>
      <c r="S34" s="13">
        <v>1.6386919925738344</v>
      </c>
      <c r="T34" s="13">
        <v>1.86775036343489</v>
      </c>
      <c r="U34" s="13">
        <v>1.8773093599177499</v>
      </c>
      <c r="V34" s="13">
        <v>1.56027518825742</v>
      </c>
      <c r="W34" s="13">
        <v>1.7735105537594</v>
      </c>
      <c r="X34" s="13">
        <v>1.9673207231710259</v>
      </c>
      <c r="Y34" s="13">
        <v>1.9468308958590061</v>
      </c>
      <c r="AA34" s="161"/>
    </row>
    <row r="35" spans="1:27">
      <c r="A35" s="120" t="s">
        <v>26</v>
      </c>
      <c r="B35" s="120"/>
      <c r="C35" s="18" t="s">
        <v>207</v>
      </c>
      <c r="D35" s="18"/>
      <c r="E35" s="13">
        <f t="shared" si="3"/>
        <v>5.8682715022065182</v>
      </c>
      <c r="F35" s="25">
        <f t="shared" si="4"/>
        <v>6.0449139300334469</v>
      </c>
      <c r="G35" s="13">
        <f t="shared" si="5"/>
        <v>6.7397891021699436</v>
      </c>
      <c r="H35" s="13">
        <f t="shared" si="6"/>
        <v>7.1173724907980365</v>
      </c>
      <c r="I35" s="13">
        <f t="shared" si="7"/>
        <v>6.6382658491133295</v>
      </c>
      <c r="J35" s="13">
        <f t="shared" si="8"/>
        <v>6.252364920587179</v>
      </c>
      <c r="K35" s="13">
        <f t="shared" si="9"/>
        <v>7.2569297493606522</v>
      </c>
      <c r="L35" s="13">
        <f t="shared" si="10"/>
        <v>7.3416879857611415</v>
      </c>
      <c r="M35" s="13">
        <f t="shared" ref="M35" si="18">M9/$M$4*100</f>
        <v>7.2450247996854555</v>
      </c>
      <c r="N35" s="13">
        <f t="shared" si="12"/>
        <v>5.6739679865206405</v>
      </c>
      <c r="O35" s="13">
        <f t="shared" si="13"/>
        <v>6.9073538359234883</v>
      </c>
      <c r="P35" s="13">
        <f t="shared" si="14"/>
        <v>7.5213261790138164</v>
      </c>
      <c r="Q35" s="13">
        <f t="shared" si="15"/>
        <v>7.4127051977421798</v>
      </c>
      <c r="R35" s="13">
        <v>6.0831339804050044</v>
      </c>
      <c r="S35" s="13">
        <v>6.3584073988298853</v>
      </c>
      <c r="T35" s="13">
        <v>6.6924883345024204</v>
      </c>
      <c r="U35" s="13">
        <v>6.6004236511157899</v>
      </c>
      <c r="V35" s="13">
        <v>5.56211852726915</v>
      </c>
      <c r="W35" s="13">
        <v>6.5588974886515796</v>
      </c>
      <c r="X35" s="13">
        <v>6.9142976006153978</v>
      </c>
      <c r="Y35" s="13">
        <v>6.8168871631518977</v>
      </c>
      <c r="AA35" s="161"/>
    </row>
    <row r="36" spans="1:27">
      <c r="A36" s="120" t="s">
        <v>49</v>
      </c>
      <c r="B36" s="120"/>
      <c r="C36" s="18" t="s">
        <v>166</v>
      </c>
      <c r="D36" s="18"/>
      <c r="E36" s="13">
        <f t="shared" si="3"/>
        <v>0.97331277334984434</v>
      </c>
      <c r="F36" s="25">
        <f t="shared" si="4"/>
        <v>0.76939964099848912</v>
      </c>
      <c r="G36" s="13">
        <f t="shared" si="5"/>
        <v>0.91669627487253169</v>
      </c>
      <c r="H36" s="13">
        <f t="shared" si="6"/>
        <v>0.95351194887035429</v>
      </c>
      <c r="I36" s="13">
        <f t="shared" si="7"/>
        <v>0.97320654001680951</v>
      </c>
      <c r="J36" s="13">
        <f t="shared" si="8"/>
        <v>1.0017561051334543</v>
      </c>
      <c r="K36" s="13">
        <f t="shared" si="9"/>
        <v>1.4573905871884194</v>
      </c>
      <c r="L36" s="13">
        <f t="shared" si="10"/>
        <v>1.4454548771736353</v>
      </c>
      <c r="M36" s="13">
        <f t="shared" ref="M36" si="19">M10/$M$4*100</f>
        <v>1.4059260380823528</v>
      </c>
      <c r="N36" s="13">
        <f t="shared" si="12"/>
        <v>1.0683722786325542</v>
      </c>
      <c r="O36" s="13">
        <f t="shared" si="13"/>
        <v>1.0679154895809537</v>
      </c>
      <c r="P36" s="13">
        <f t="shared" si="14"/>
        <v>1.0537554647296818</v>
      </c>
      <c r="Q36" s="13">
        <f t="shared" si="15"/>
        <v>1.0329951926248844</v>
      </c>
      <c r="R36" s="13">
        <v>0.70471895046397182</v>
      </c>
      <c r="S36" s="13">
        <v>0.67070878876811457</v>
      </c>
      <c r="T36" s="13">
        <v>0.76041761973019395</v>
      </c>
      <c r="U36" s="13">
        <v>0.87031066840092897</v>
      </c>
      <c r="V36" s="13">
        <v>1.31758790815264</v>
      </c>
      <c r="W36" s="13">
        <v>1.36529397036892</v>
      </c>
      <c r="X36" s="13">
        <v>1.2443361218550635</v>
      </c>
      <c r="Y36" s="13">
        <v>1.2072327884861307</v>
      </c>
      <c r="AA36" s="161"/>
    </row>
    <row r="37" spans="1:27">
      <c r="A37" s="120" t="s">
        <v>50</v>
      </c>
      <c r="B37" s="120"/>
      <c r="C37" s="18" t="s">
        <v>167</v>
      </c>
      <c r="D37" s="18"/>
      <c r="E37" s="13">
        <f t="shared" si="3"/>
        <v>-1.0253700205468378E-2</v>
      </c>
      <c r="F37" s="25">
        <f t="shared" si="4"/>
        <v>0</v>
      </c>
      <c r="G37" s="13">
        <f t="shared" si="5"/>
        <v>0</v>
      </c>
      <c r="H37" s="13">
        <f t="shared" si="6"/>
        <v>0</v>
      </c>
      <c r="I37" s="13">
        <f t="shared" si="7"/>
        <v>0</v>
      </c>
      <c r="J37" s="13">
        <f t="shared" si="8"/>
        <v>0</v>
      </c>
      <c r="K37" s="13">
        <f t="shared" si="9"/>
        <v>2.3994434255853018E-2</v>
      </c>
      <c r="L37" s="13">
        <f t="shared" si="10"/>
        <v>0</v>
      </c>
      <c r="M37" s="13">
        <f t="shared" ref="M37" si="20">M11/$M$4*100</f>
        <v>0</v>
      </c>
      <c r="N37" s="13">
        <f t="shared" si="12"/>
        <v>0</v>
      </c>
      <c r="O37" s="13">
        <f t="shared" si="13"/>
        <v>0</v>
      </c>
      <c r="P37" s="13">
        <f t="shared" si="14"/>
        <v>0</v>
      </c>
      <c r="Q37" s="13">
        <f t="shared" si="15"/>
        <v>0</v>
      </c>
      <c r="R37" s="13">
        <v>0</v>
      </c>
      <c r="S37" s="13">
        <v>0.11116468547000108</v>
      </c>
      <c r="T37" s="13">
        <v>0.48979840800268398</v>
      </c>
      <c r="U37" s="13">
        <v>0.29050584690707798</v>
      </c>
      <c r="V37" s="13">
        <v>2.4526966680078002</v>
      </c>
      <c r="W37" s="13">
        <v>0.64080932112675004</v>
      </c>
      <c r="X37" s="13">
        <v>5.3866939827979014E-2</v>
      </c>
      <c r="Y37" s="13">
        <v>0.11305773210258317</v>
      </c>
      <c r="AA37" s="161"/>
    </row>
    <row r="38" spans="1:27">
      <c r="A38" s="120" t="s">
        <v>27</v>
      </c>
      <c r="B38" s="120"/>
      <c r="C38" s="18" t="s">
        <v>212</v>
      </c>
      <c r="D38" s="18"/>
      <c r="E38" s="13">
        <f t="shared" si="3"/>
        <v>0.99053373138723366</v>
      </c>
      <c r="F38" s="25">
        <f t="shared" si="4"/>
        <v>0.37656417474850518</v>
      </c>
      <c r="G38" s="13">
        <f t="shared" si="5"/>
        <v>0.44366421541313605</v>
      </c>
      <c r="H38" s="13">
        <f t="shared" si="6"/>
        <v>0.52653388503126963</v>
      </c>
      <c r="I38" s="13">
        <f t="shared" si="7"/>
        <v>0.86475140472148726</v>
      </c>
      <c r="J38" s="13">
        <f t="shared" si="8"/>
        <v>0.21029601529072756</v>
      </c>
      <c r="K38" s="13">
        <f t="shared" si="9"/>
        <v>0.29179161255861463</v>
      </c>
      <c r="L38" s="13">
        <f t="shared" si="10"/>
        <v>0.33618624036586398</v>
      </c>
      <c r="M38" s="13">
        <f t="shared" ref="M38" si="21">M12/$M$4*100</f>
        <v>0.44812824038233762</v>
      </c>
      <c r="N38" s="13">
        <f t="shared" si="12"/>
        <v>0.54205648915887017</v>
      </c>
      <c r="O38" s="13">
        <f t="shared" si="13"/>
        <v>0.49296236567651996</v>
      </c>
      <c r="P38" s="13">
        <f t="shared" si="14"/>
        <v>0.77068449495169222</v>
      </c>
      <c r="Q38" s="13">
        <f t="shared" si="15"/>
        <v>1.1508094253603869</v>
      </c>
      <c r="R38" s="13">
        <v>0.2948391717076293</v>
      </c>
      <c r="S38" s="13">
        <v>0.38900046698279755</v>
      </c>
      <c r="T38" s="13">
        <v>0.37385505301574701</v>
      </c>
      <c r="U38" s="13">
        <v>0.41983584200561902</v>
      </c>
      <c r="V38" s="13">
        <v>0.17192132423648401</v>
      </c>
      <c r="W38" s="13">
        <v>0.44515564844750699</v>
      </c>
      <c r="X38" s="13">
        <v>0.392424090786889</v>
      </c>
      <c r="Y38" s="13">
        <v>0.45677212908926035</v>
      </c>
      <c r="AA38" s="161"/>
    </row>
    <row r="39" spans="1:27">
      <c r="A39" s="120" t="s">
        <v>31</v>
      </c>
      <c r="B39" s="120"/>
      <c r="C39" s="18" t="s">
        <v>168</v>
      </c>
      <c r="D39" s="18"/>
      <c r="E39" s="13">
        <f t="shared" si="3"/>
        <v>16.885609457592405</v>
      </c>
      <c r="F39" s="25">
        <f t="shared" si="4"/>
        <v>18.233402636982319</v>
      </c>
      <c r="G39" s="13">
        <f t="shared" si="5"/>
        <v>16.526754237032591</v>
      </c>
      <c r="H39" s="13">
        <f t="shared" si="6"/>
        <v>14.522987751854075</v>
      </c>
      <c r="I39" s="13">
        <f t="shared" si="7"/>
        <v>19.159177585446848</v>
      </c>
      <c r="J39" s="13">
        <f t="shared" si="8"/>
        <v>21.478330050742706</v>
      </c>
      <c r="K39" s="13">
        <f t="shared" si="9"/>
        <v>19.136103906752087</v>
      </c>
      <c r="L39" s="13">
        <f t="shared" si="10"/>
        <v>17.308077470413419</v>
      </c>
      <c r="M39" s="13">
        <f t="shared" ref="M39" si="22">M13/$M$4*100</f>
        <v>15.814897394506703</v>
      </c>
      <c r="N39" s="13">
        <f t="shared" si="12"/>
        <v>26.355030372899392</v>
      </c>
      <c r="O39" s="13">
        <f t="shared" si="13"/>
        <v>22.813560932138799</v>
      </c>
      <c r="P39" s="13">
        <f t="shared" si="14"/>
        <v>21.279946792390785</v>
      </c>
      <c r="Q39" s="13">
        <f t="shared" si="15"/>
        <v>19.566864982671603</v>
      </c>
      <c r="R39" s="13">
        <v>25.867528074479267</v>
      </c>
      <c r="S39" s="13">
        <v>24.84371262713891</v>
      </c>
      <c r="T39" s="13">
        <v>23.0140189291124</v>
      </c>
      <c r="U39" s="13">
        <v>21.071212085230101</v>
      </c>
      <c r="V39" s="13">
        <v>26.2807068605882</v>
      </c>
      <c r="W39" s="13">
        <v>23.963365736658599</v>
      </c>
      <c r="X39" s="13">
        <v>21.861245042573522</v>
      </c>
      <c r="Y39" s="13">
        <v>21.865154676928082</v>
      </c>
      <c r="AA39" s="161"/>
    </row>
    <row r="40" spans="1:27">
      <c r="A40" s="111" t="s">
        <v>162</v>
      </c>
      <c r="B40" s="112"/>
      <c r="C40" s="111" t="s">
        <v>213</v>
      </c>
      <c r="D40" s="112"/>
      <c r="E40" s="126">
        <f>E14/E14*100</f>
        <v>100</v>
      </c>
      <c r="F40" s="126">
        <f t="shared" ref="F40:N40" si="23">F14/F14*100</f>
        <v>100</v>
      </c>
      <c r="G40" s="126">
        <f t="shared" si="23"/>
        <v>100</v>
      </c>
      <c r="H40" s="126">
        <f t="shared" si="23"/>
        <v>100</v>
      </c>
      <c r="I40" s="126">
        <f t="shared" si="23"/>
        <v>100</v>
      </c>
      <c r="J40" s="126">
        <f t="shared" si="23"/>
        <v>100</v>
      </c>
      <c r="K40" s="126">
        <f t="shared" si="23"/>
        <v>100</v>
      </c>
      <c r="L40" s="126">
        <f t="shared" si="23"/>
        <v>100</v>
      </c>
      <c r="M40" s="126">
        <f t="shared" si="23"/>
        <v>100</v>
      </c>
      <c r="N40" s="126">
        <f t="shared" si="23"/>
        <v>100</v>
      </c>
      <c r="O40" s="126">
        <f t="shared" ref="O40:P40" si="24">O14/O14*100</f>
        <v>100</v>
      </c>
      <c r="P40" s="126">
        <f t="shared" si="24"/>
        <v>100</v>
      </c>
      <c r="Q40" s="126">
        <f t="shared" ref="Q40" si="25">Q14/Q14*100</f>
        <v>100</v>
      </c>
      <c r="R40" s="126">
        <v>100</v>
      </c>
      <c r="S40" s="126">
        <v>100</v>
      </c>
      <c r="T40" s="126">
        <v>100</v>
      </c>
      <c r="U40" s="126">
        <v>100</v>
      </c>
      <c r="V40" s="126">
        <v>100</v>
      </c>
      <c r="W40" s="126">
        <v>100</v>
      </c>
      <c r="X40" s="126">
        <v>100.00000000000001</v>
      </c>
      <c r="Y40" s="126">
        <v>100</v>
      </c>
      <c r="AA40" s="161"/>
    </row>
    <row r="41" spans="1:27">
      <c r="A41" s="117" t="s">
        <v>14</v>
      </c>
      <c r="B41" s="118"/>
      <c r="C41" s="116" t="s">
        <v>170</v>
      </c>
      <c r="D41" s="18"/>
      <c r="E41" s="13">
        <f>E15/$E$14*100</f>
        <v>25.482855354571289</v>
      </c>
      <c r="F41" s="13">
        <f>F15/$F$14*100</f>
        <v>28.910040415396171</v>
      </c>
      <c r="G41" s="13">
        <f>G15/$G$14*100</f>
        <v>28.075749295761415</v>
      </c>
      <c r="H41" s="13">
        <f>H15/$H$14*100</f>
        <v>27.613063075265632</v>
      </c>
      <c r="I41" s="25">
        <f>I15/$I$14*100</f>
        <v>23.453918810813192</v>
      </c>
      <c r="J41" s="25">
        <f>J15/$J$14*100</f>
        <v>25.790436128516859</v>
      </c>
      <c r="K41" s="13">
        <f>K15/$K$14*100</f>
        <v>23.906769898308255</v>
      </c>
      <c r="L41" s="13">
        <f>L15/$L$14*100</f>
        <v>23.394770673295259</v>
      </c>
      <c r="M41" s="13">
        <f>M15/$M$14*100</f>
        <v>21.808423573018054</v>
      </c>
      <c r="N41" s="13">
        <f>N15/$N$14*100</f>
        <v>20.661608009604173</v>
      </c>
      <c r="O41" s="13">
        <f>O15/$O$14*100</f>
        <v>19.261526166906147</v>
      </c>
      <c r="P41" s="13">
        <f>P15/$P$14*100</f>
        <v>19.170990763954293</v>
      </c>
      <c r="Q41" s="13">
        <f>Q15/$Q$14*100</f>
        <v>18.638380296861548</v>
      </c>
      <c r="R41" s="13">
        <v>18.867315542086708</v>
      </c>
      <c r="S41" s="13">
        <v>18.325176879862724</v>
      </c>
      <c r="T41" s="13">
        <v>17.892970798676501</v>
      </c>
      <c r="U41" s="13">
        <v>18.7056413340304</v>
      </c>
      <c r="V41" s="13">
        <v>19.2665769196764</v>
      </c>
      <c r="W41" s="13">
        <v>19.800455319731601</v>
      </c>
      <c r="X41" s="13">
        <v>21.060808523527005</v>
      </c>
      <c r="Y41" s="13">
        <v>20.48914833032206</v>
      </c>
      <c r="AA41" s="161"/>
    </row>
    <row r="42" spans="1:27">
      <c r="A42" s="190"/>
      <c r="B42" s="120" t="s">
        <v>73</v>
      </c>
      <c r="C42" s="49"/>
      <c r="D42" s="18" t="s">
        <v>172</v>
      </c>
      <c r="E42" s="13">
        <f t="shared" ref="E42:E55" si="26">E16/$E$14*100</f>
        <v>2.6597480843169512</v>
      </c>
      <c r="F42" s="13">
        <f t="shared" ref="F42:F55" si="27">F16/$F$14*100</f>
        <v>2.411106540259953</v>
      </c>
      <c r="G42" s="13">
        <f t="shared" ref="G42:G55" si="28">G16/$G$14*100</f>
        <v>2.2000115872496409</v>
      </c>
      <c r="H42" s="13">
        <f t="shared" ref="H42:H55" si="29">H16/$H$14*100</f>
        <v>2.0618395580626276</v>
      </c>
      <c r="I42" s="25">
        <f t="shared" ref="I42:I55" si="30">I16/$I$14*100</f>
        <v>1.8710364282692515</v>
      </c>
      <c r="J42" s="25">
        <f t="shared" ref="J42:J55" si="31">J16/$J$14*100</f>
        <v>1.7727862795516387</v>
      </c>
      <c r="K42" s="13">
        <f t="shared" ref="K42:K55" si="32">K16/$K$14*100</f>
        <v>1.6780014853193141</v>
      </c>
      <c r="L42" s="13">
        <f t="shared" ref="L42:L55" si="33">L16/$L$14*100</f>
        <v>1.6644440155960019</v>
      </c>
      <c r="M42" s="13">
        <f t="shared" ref="M42:M55" si="34">M16/$M$14*100</f>
        <v>1.5237373771534086</v>
      </c>
      <c r="N42" s="13">
        <f t="shared" ref="N42:N55" si="35">N16/$N$14*100</f>
        <v>1.2163179027060562</v>
      </c>
      <c r="O42" s="13">
        <f t="shared" ref="O42:O55" si="36">O16/$O$14*100</f>
        <v>1.1076975186622953</v>
      </c>
      <c r="P42" s="13">
        <f t="shared" ref="P42:P55" si="37">P16/$P$14*100</f>
        <v>1.1002207920163554</v>
      </c>
      <c r="Q42" s="13">
        <f t="shared" ref="Q42:Q55" si="38">Q16/$Q$14*100</f>
        <v>1.0906102311188226</v>
      </c>
      <c r="R42" s="13">
        <v>1.0102279052507885</v>
      </c>
      <c r="S42" s="13">
        <v>0.93063488705544972</v>
      </c>
      <c r="T42" s="13">
        <v>0.45600302746648302</v>
      </c>
      <c r="U42" s="13">
        <v>0.88009388386135501</v>
      </c>
      <c r="V42" s="13">
        <v>0.77636151021831201</v>
      </c>
      <c r="W42" s="13">
        <v>0.71963309087600102</v>
      </c>
      <c r="X42" s="13">
        <v>0.38905814789079529</v>
      </c>
      <c r="Y42" s="13">
        <v>0.71280993498040535</v>
      </c>
      <c r="AA42" s="161"/>
    </row>
    <row r="43" spans="1:27">
      <c r="A43" s="191"/>
      <c r="B43" s="120" t="s">
        <v>52</v>
      </c>
      <c r="C43" s="50"/>
      <c r="D43" s="18" t="s">
        <v>173</v>
      </c>
      <c r="E43" s="13">
        <f t="shared" si="26"/>
        <v>22.372837246359641</v>
      </c>
      <c r="F43" s="13">
        <f t="shared" si="27"/>
        <v>26.011562508832036</v>
      </c>
      <c r="G43" s="13">
        <f t="shared" si="28"/>
        <v>25.524988530188697</v>
      </c>
      <c r="H43" s="13">
        <f t="shared" si="29"/>
        <v>25.197286027752369</v>
      </c>
      <c r="I43" s="25">
        <f t="shared" si="30"/>
        <v>21.279731173848795</v>
      </c>
      <c r="J43" s="25">
        <f t="shared" si="31"/>
        <v>23.447524777192498</v>
      </c>
      <c r="K43" s="13">
        <f t="shared" si="32"/>
        <v>21.683761483448041</v>
      </c>
      <c r="L43" s="13">
        <f t="shared" si="33"/>
        <v>21.186137186056538</v>
      </c>
      <c r="M43" s="13">
        <f t="shared" si="34"/>
        <v>19.768476871360257</v>
      </c>
      <c r="N43" s="13">
        <f t="shared" si="35"/>
        <v>18.8527838888857</v>
      </c>
      <c r="O43" s="13">
        <f t="shared" si="36"/>
        <v>17.789447500800478</v>
      </c>
      <c r="P43" s="13">
        <f t="shared" si="37"/>
        <v>17.709450228748878</v>
      </c>
      <c r="Q43" s="13">
        <f t="shared" si="38"/>
        <v>17.17027834708788</v>
      </c>
      <c r="R43" s="13">
        <v>17.439428845321295</v>
      </c>
      <c r="S43" s="13">
        <v>16.973791222997907</v>
      </c>
      <c r="T43" s="13">
        <v>16.997669263865198</v>
      </c>
      <c r="U43" s="13">
        <v>16.6484089782052</v>
      </c>
      <c r="V43" s="13">
        <v>17.3471924038681</v>
      </c>
      <c r="W43" s="13">
        <v>17.874913787751598</v>
      </c>
      <c r="X43" s="13">
        <v>19.412641568823087</v>
      </c>
      <c r="Y43" s="13">
        <v>18.540181290530615</v>
      </c>
      <c r="AA43" s="161"/>
    </row>
    <row r="44" spans="1:27">
      <c r="A44" s="192"/>
      <c r="B44" s="120" t="s">
        <v>75</v>
      </c>
      <c r="C44" s="51"/>
      <c r="D44" s="18" t="s">
        <v>174</v>
      </c>
      <c r="E44" s="13">
        <f t="shared" si="26"/>
        <v>0.45027002389469761</v>
      </c>
      <c r="F44" s="13">
        <f t="shared" si="27"/>
        <v>0.48737136630417388</v>
      </c>
      <c r="G44" s="13">
        <f t="shared" si="28"/>
        <v>0.35074917832307445</v>
      </c>
      <c r="H44" s="13">
        <f t="shared" si="29"/>
        <v>0.35393748945064152</v>
      </c>
      <c r="I44" s="25">
        <f t="shared" si="30"/>
        <v>0.30315120869514656</v>
      </c>
      <c r="J44" s="25">
        <f t="shared" si="31"/>
        <v>0.57012507177272376</v>
      </c>
      <c r="K44" s="13">
        <f t="shared" si="32"/>
        <v>0.54500692954089591</v>
      </c>
      <c r="L44" s="13">
        <f t="shared" si="33"/>
        <v>0.5441894716427168</v>
      </c>
      <c r="M44" s="13">
        <f t="shared" si="34"/>
        <v>0.51620932450438628</v>
      </c>
      <c r="N44" s="13">
        <f t="shared" si="35"/>
        <v>0.59250621801241887</v>
      </c>
      <c r="O44" s="13">
        <f t="shared" si="36"/>
        <v>0.36438114744337813</v>
      </c>
      <c r="P44" s="13">
        <f t="shared" si="37"/>
        <v>0.36131974318905768</v>
      </c>
      <c r="Q44" s="13">
        <f t="shared" si="38"/>
        <v>0.37749171865484338</v>
      </c>
      <c r="R44" s="13">
        <v>0.41765879151462676</v>
      </c>
      <c r="S44" s="13">
        <v>0.42075076980936932</v>
      </c>
      <c r="T44" s="13">
        <v>0.43929850734482601</v>
      </c>
      <c r="U44" s="13">
        <v>1.17713847196386</v>
      </c>
      <c r="V44" s="13">
        <v>1.1430230055899999</v>
      </c>
      <c r="W44" s="13">
        <v>1.20590844110396</v>
      </c>
      <c r="X44" s="13">
        <v>1.2591088068131204</v>
      </c>
      <c r="Y44" s="13">
        <v>1.2361571048110405</v>
      </c>
      <c r="AA44" s="161"/>
    </row>
    <row r="45" spans="1:27">
      <c r="A45" s="120" t="s">
        <v>15</v>
      </c>
      <c r="B45" s="120"/>
      <c r="C45" s="18" t="s">
        <v>208</v>
      </c>
      <c r="D45" s="18"/>
      <c r="E45" s="13">
        <f t="shared" si="26"/>
        <v>1.2368977165915853</v>
      </c>
      <c r="F45" s="13">
        <f t="shared" si="27"/>
        <v>0.84128085717067103</v>
      </c>
      <c r="G45" s="13">
        <f t="shared" si="28"/>
        <v>0.93261701164831756</v>
      </c>
      <c r="H45" s="13">
        <f t="shared" si="29"/>
        <v>0.99836003059053502</v>
      </c>
      <c r="I45" s="25">
        <f t="shared" si="30"/>
        <v>0.97401360571496187</v>
      </c>
      <c r="J45" s="25">
        <f t="shared" si="31"/>
        <v>0.96144244451656391</v>
      </c>
      <c r="K45" s="13">
        <f t="shared" si="32"/>
        <v>0.94499055594215431</v>
      </c>
      <c r="L45" s="13">
        <f t="shared" si="33"/>
        <v>0.95569195496323278</v>
      </c>
      <c r="M45" s="13">
        <f t="shared" si="34"/>
        <v>0.88476600810297124</v>
      </c>
      <c r="N45" s="13">
        <f t="shared" si="35"/>
        <v>0.68958188533583009</v>
      </c>
      <c r="O45" s="13">
        <f t="shared" si="36"/>
        <v>0.74755028433372783</v>
      </c>
      <c r="P45" s="13">
        <f t="shared" si="37"/>
        <v>0.74507522494436729</v>
      </c>
      <c r="Q45" s="13">
        <f t="shared" si="38"/>
        <v>0.7158837839975668</v>
      </c>
      <c r="R45" s="13">
        <v>0.54966293524645926</v>
      </c>
      <c r="S45" s="13">
        <v>0.61199257222104697</v>
      </c>
      <c r="T45" s="13">
        <v>0.62900111221732202</v>
      </c>
      <c r="U45" s="13">
        <v>0.65144270144977001</v>
      </c>
      <c r="V45" s="13">
        <v>0.49761202943300897</v>
      </c>
      <c r="W45" s="13">
        <v>0.58679606795608696</v>
      </c>
      <c r="X45" s="13">
        <v>0.6528646343708614</v>
      </c>
      <c r="Y45" s="13">
        <v>0.64119625134995417</v>
      </c>
      <c r="AA45" s="161"/>
    </row>
    <row r="46" spans="1:27">
      <c r="A46" s="120" t="s">
        <v>71</v>
      </c>
      <c r="B46" s="120"/>
      <c r="C46" s="18" t="s">
        <v>171</v>
      </c>
      <c r="D46" s="18"/>
      <c r="E46" s="13">
        <f t="shared" si="26"/>
        <v>0</v>
      </c>
      <c r="F46" s="13">
        <f t="shared" si="27"/>
        <v>0</v>
      </c>
      <c r="G46" s="13">
        <f t="shared" si="28"/>
        <v>0</v>
      </c>
      <c r="H46" s="13">
        <f t="shared" si="29"/>
        <v>0</v>
      </c>
      <c r="I46" s="25">
        <f t="shared" si="30"/>
        <v>0</v>
      </c>
      <c r="J46" s="25">
        <f t="shared" si="31"/>
        <v>0</v>
      </c>
      <c r="K46" s="13">
        <f t="shared" si="32"/>
        <v>0</v>
      </c>
      <c r="L46" s="13">
        <f t="shared" si="33"/>
        <v>0</v>
      </c>
      <c r="M46" s="13">
        <f t="shared" si="34"/>
        <v>0</v>
      </c>
      <c r="N46" s="13">
        <f t="shared" si="35"/>
        <v>0</v>
      </c>
      <c r="O46" s="13">
        <f t="shared" si="36"/>
        <v>0</v>
      </c>
      <c r="P46" s="13">
        <f t="shared" si="37"/>
        <v>0</v>
      </c>
      <c r="Q46" s="13">
        <f t="shared" si="38"/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AA46" s="161"/>
    </row>
    <row r="47" spans="1:27">
      <c r="A47" s="120" t="s">
        <v>32</v>
      </c>
      <c r="B47" s="120"/>
      <c r="C47" s="18" t="s">
        <v>175</v>
      </c>
      <c r="D47" s="18"/>
      <c r="E47" s="13">
        <f t="shared" si="26"/>
        <v>0</v>
      </c>
      <c r="F47" s="13">
        <f t="shared" si="27"/>
        <v>1.3625672412331253</v>
      </c>
      <c r="G47" s="13">
        <f t="shared" si="28"/>
        <v>0.88689435090263091</v>
      </c>
      <c r="H47" s="13">
        <f t="shared" si="29"/>
        <v>0.26527078249671276</v>
      </c>
      <c r="I47" s="25">
        <f t="shared" si="30"/>
        <v>4.3039986419681313E-2</v>
      </c>
      <c r="J47" s="25">
        <f t="shared" si="31"/>
        <v>0.73426617070674294</v>
      </c>
      <c r="K47" s="13">
        <f t="shared" si="32"/>
        <v>0</v>
      </c>
      <c r="L47" s="13">
        <f t="shared" si="33"/>
        <v>0.24991623053740156</v>
      </c>
      <c r="M47" s="13">
        <f t="shared" si="34"/>
        <v>0.39243271760671505</v>
      </c>
      <c r="N47" s="13">
        <f t="shared" si="35"/>
        <v>0.12694510342292251</v>
      </c>
      <c r="O47" s="13">
        <f t="shared" si="36"/>
        <v>0.72426376220227007</v>
      </c>
      <c r="P47" s="13">
        <f t="shared" si="37"/>
        <v>0.76351079306857428</v>
      </c>
      <c r="Q47" s="13">
        <f t="shared" si="38"/>
        <v>0.74713778319113633</v>
      </c>
      <c r="R47" s="13">
        <v>0.31174624281031604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AA47" s="161"/>
    </row>
    <row r="48" spans="1:27">
      <c r="A48" s="120" t="s">
        <v>16</v>
      </c>
      <c r="B48" s="120"/>
      <c r="C48" s="18" t="s">
        <v>211</v>
      </c>
      <c r="D48" s="18"/>
      <c r="E48" s="13">
        <f t="shared" si="26"/>
        <v>2.9798221745992168</v>
      </c>
      <c r="F48" s="13">
        <f t="shared" si="27"/>
        <v>2.9201458345763611</v>
      </c>
      <c r="G48" s="13">
        <f t="shared" si="28"/>
        <v>3.1792907663712962</v>
      </c>
      <c r="H48" s="13">
        <f t="shared" si="29"/>
        <v>3.2796262453452583</v>
      </c>
      <c r="I48" s="25">
        <f t="shared" si="30"/>
        <v>2.9080060389645546</v>
      </c>
      <c r="J48" s="25">
        <f t="shared" si="31"/>
        <v>3.6263948872856173</v>
      </c>
      <c r="K48" s="13">
        <f t="shared" si="32"/>
        <v>3.3921126035776301</v>
      </c>
      <c r="L48" s="13">
        <f t="shared" si="33"/>
        <v>3.5511531382584978</v>
      </c>
      <c r="M48" s="13">
        <f t="shared" si="34"/>
        <v>3.4244184866787957</v>
      </c>
      <c r="N48" s="13">
        <f t="shared" si="35"/>
        <v>3.9803895663762057</v>
      </c>
      <c r="O48" s="13">
        <f t="shared" si="36"/>
        <v>3.4980060915424946</v>
      </c>
      <c r="P48" s="13">
        <f t="shared" si="37"/>
        <v>4.1569597313276834</v>
      </c>
      <c r="Q48" s="13">
        <f t="shared" si="38"/>
        <v>3.7808978900978207</v>
      </c>
      <c r="R48" s="13">
        <v>3.5455578576287956</v>
      </c>
      <c r="S48" s="13">
        <v>3.2601368027642614</v>
      </c>
      <c r="T48" s="13">
        <v>3.1817555053542499</v>
      </c>
      <c r="U48" s="13">
        <v>2.4557899909571699</v>
      </c>
      <c r="V48" s="13">
        <v>2.2691975985173398</v>
      </c>
      <c r="W48" s="13">
        <v>2.2567836601957501</v>
      </c>
      <c r="X48" s="13">
        <v>2.4072193418497339</v>
      </c>
      <c r="Y48" s="13">
        <v>2.3908477797625443</v>
      </c>
      <c r="AA48" s="161"/>
    </row>
    <row r="49" spans="1:37">
      <c r="A49" s="120" t="s">
        <v>19</v>
      </c>
      <c r="B49" s="120"/>
      <c r="C49" s="18" t="s">
        <v>209</v>
      </c>
      <c r="D49" s="18"/>
      <c r="E49" s="13">
        <f t="shared" si="26"/>
        <v>27.926991412593171</v>
      </c>
      <c r="F49" s="13">
        <f t="shared" si="27"/>
        <v>24.158797649814886</v>
      </c>
      <c r="G49" s="13">
        <f t="shared" si="28"/>
        <v>25.898755623339227</v>
      </c>
      <c r="H49" s="13">
        <f t="shared" si="29"/>
        <v>25.964654179004643</v>
      </c>
      <c r="I49" s="25">
        <f t="shared" si="30"/>
        <v>34.021973116048237</v>
      </c>
      <c r="J49" s="25">
        <f t="shared" si="31"/>
        <v>26.891991412237559</v>
      </c>
      <c r="K49" s="13">
        <f t="shared" si="32"/>
        <v>29.652294935295043</v>
      </c>
      <c r="L49" s="13">
        <f t="shared" si="33"/>
        <v>30.681993838023946</v>
      </c>
      <c r="M49" s="13">
        <f t="shared" si="34"/>
        <v>32.924036334859679</v>
      </c>
      <c r="N49" s="13">
        <f t="shared" si="35"/>
        <v>31.980975466853543</v>
      </c>
      <c r="O49" s="13">
        <f t="shared" si="36"/>
        <v>35.469871738894589</v>
      </c>
      <c r="P49" s="13">
        <f t="shared" si="37"/>
        <v>34.829136197977135</v>
      </c>
      <c r="Q49" s="13">
        <f t="shared" si="38"/>
        <v>34.241521388089161</v>
      </c>
      <c r="R49" s="13">
        <v>35.608262724967531</v>
      </c>
      <c r="S49" s="13">
        <v>36.136144606633287</v>
      </c>
      <c r="T49" s="13">
        <v>35.266643624552898</v>
      </c>
      <c r="U49" s="13">
        <v>33.143067426294202</v>
      </c>
      <c r="V49" s="13">
        <v>37.410649197698604</v>
      </c>
      <c r="W49" s="13">
        <v>35.710537751822699</v>
      </c>
      <c r="X49" s="13">
        <v>32.164911718067955</v>
      </c>
      <c r="Y49" s="13">
        <v>30.406897092970681</v>
      </c>
      <c r="AA49" s="161"/>
    </row>
    <row r="50" spans="1:37">
      <c r="A50" s="120" t="s">
        <v>18</v>
      </c>
      <c r="B50" s="120"/>
      <c r="C50" s="18" t="s">
        <v>148</v>
      </c>
      <c r="D50" s="18"/>
      <c r="E50" s="13">
        <f t="shared" si="26"/>
        <v>40.309271680603423</v>
      </c>
      <c r="F50" s="13">
        <f t="shared" si="27"/>
        <v>40.347566126433939</v>
      </c>
      <c r="G50" s="13">
        <f t="shared" si="28"/>
        <v>39.538044542013949</v>
      </c>
      <c r="H50" s="13">
        <f t="shared" si="29"/>
        <v>40.464838597419813</v>
      </c>
      <c r="I50" s="25">
        <f t="shared" si="30"/>
        <v>37.307314191232543</v>
      </c>
      <c r="J50" s="25">
        <f t="shared" si="31"/>
        <v>39.994258182090512</v>
      </c>
      <c r="K50" s="13">
        <f t="shared" si="32"/>
        <v>40.184904711503023</v>
      </c>
      <c r="L50" s="13">
        <f t="shared" si="33"/>
        <v>39.209101060055751</v>
      </c>
      <c r="M50" s="13">
        <f t="shared" si="34"/>
        <v>38.504738006182059</v>
      </c>
      <c r="N50" s="13">
        <f t="shared" si="35"/>
        <v>40.706010075190562</v>
      </c>
      <c r="O50" s="13">
        <f t="shared" si="36"/>
        <v>38.577034726026135</v>
      </c>
      <c r="P50" s="13">
        <f t="shared" si="37"/>
        <v>38.589731214634362</v>
      </c>
      <c r="Q50" s="13">
        <f t="shared" si="38"/>
        <v>40.001581992551735</v>
      </c>
      <c r="R50" s="13">
        <v>38.928853052136802</v>
      </c>
      <c r="S50" s="13">
        <v>39.728274921843784</v>
      </c>
      <c r="T50" s="13">
        <v>41.159208655249699</v>
      </c>
      <c r="U50" s="13">
        <v>43.014560525246999</v>
      </c>
      <c r="V50" s="13">
        <v>38.577693702530397</v>
      </c>
      <c r="W50" s="13">
        <v>39.6373090042581</v>
      </c>
      <c r="X50" s="13">
        <v>41.654759147409749</v>
      </c>
      <c r="Y50" s="13">
        <v>43.505419436951804</v>
      </c>
      <c r="AA50" s="161"/>
    </row>
    <row r="51" spans="1:37">
      <c r="A51" s="193"/>
      <c r="B51" s="120" t="s">
        <v>28</v>
      </c>
      <c r="C51" s="114"/>
      <c r="D51" s="18" t="s">
        <v>149</v>
      </c>
      <c r="E51" s="13">
        <f t="shared" si="26"/>
        <v>6.3831627798103989</v>
      </c>
      <c r="F51" s="13">
        <f t="shared" si="27"/>
        <v>6.6605326541955705</v>
      </c>
      <c r="G51" s="13">
        <f t="shared" si="28"/>
        <v>6.3733004714757913</v>
      </c>
      <c r="H51" s="13">
        <f t="shared" si="29"/>
        <v>6.7329392127730081</v>
      </c>
      <c r="I51" s="25">
        <f t="shared" si="30"/>
        <v>5.9790828339291435</v>
      </c>
      <c r="J51" s="25">
        <f t="shared" si="31"/>
        <v>5.9917742217340288</v>
      </c>
      <c r="K51" s="13">
        <f t="shared" si="32"/>
        <v>6.3709380317764754</v>
      </c>
      <c r="L51" s="13">
        <f t="shared" si="33"/>
        <v>6.2552985985296905</v>
      </c>
      <c r="M51" s="13">
        <f t="shared" si="34"/>
        <v>6.1401313520057901</v>
      </c>
      <c r="N51" s="13">
        <f t="shared" si="35"/>
        <v>6.1416155918456443</v>
      </c>
      <c r="O51" s="13">
        <f t="shared" si="36"/>
        <v>6.1059642604809214</v>
      </c>
      <c r="P51" s="13">
        <f t="shared" si="37"/>
        <v>5.8715545271059373</v>
      </c>
      <c r="Q51" s="13">
        <f t="shared" si="38"/>
        <v>5.9709929446990726</v>
      </c>
      <c r="R51" s="13">
        <v>5.8045101737893496</v>
      </c>
      <c r="S51" s="13">
        <v>6.6097830430388065</v>
      </c>
      <c r="T51" s="13">
        <v>6.0698759188245397</v>
      </c>
      <c r="U51" s="13">
        <v>6.6950592047247097</v>
      </c>
      <c r="V51" s="13">
        <v>5.9720116170639397</v>
      </c>
      <c r="W51" s="13">
        <v>6.2321144133272401</v>
      </c>
      <c r="X51" s="13">
        <v>6.8062904959585708</v>
      </c>
      <c r="Y51" s="13">
        <v>7.2726915996594617</v>
      </c>
      <c r="AA51" s="161"/>
    </row>
    <row r="52" spans="1:37">
      <c r="A52" s="193"/>
      <c r="B52" s="120" t="s">
        <v>29</v>
      </c>
      <c r="C52" s="115"/>
      <c r="D52" s="18" t="s">
        <v>150</v>
      </c>
      <c r="E52" s="13">
        <f t="shared" si="26"/>
        <v>18.780563513589154</v>
      </c>
      <c r="F52" s="13">
        <f t="shared" si="27"/>
        <v>18.299350276187578</v>
      </c>
      <c r="G52" s="13">
        <f t="shared" si="28"/>
        <v>18.871401884963664</v>
      </c>
      <c r="H52" s="13">
        <f t="shared" si="29"/>
        <v>19.765278075880367</v>
      </c>
      <c r="I52" s="25">
        <f t="shared" si="30"/>
        <v>17.778588676072641</v>
      </c>
      <c r="J52" s="25">
        <f t="shared" si="31"/>
        <v>18.375689642259779</v>
      </c>
      <c r="K52" s="13">
        <f t="shared" si="32"/>
        <v>19.231961264743543</v>
      </c>
      <c r="L52" s="13">
        <f t="shared" si="33"/>
        <v>19.16539692323645</v>
      </c>
      <c r="M52" s="13">
        <f t="shared" si="34"/>
        <v>18.539165488647047</v>
      </c>
      <c r="N52" s="13">
        <f t="shared" si="35"/>
        <v>18.951582792907161</v>
      </c>
      <c r="O52" s="13">
        <f t="shared" si="36"/>
        <v>18.825697735650344</v>
      </c>
      <c r="P52" s="13">
        <f t="shared" si="37"/>
        <v>18.689926788184895</v>
      </c>
      <c r="Q52" s="13">
        <f t="shared" si="38"/>
        <v>19.061273915579484</v>
      </c>
      <c r="R52" s="13">
        <v>18.744974952068773</v>
      </c>
      <c r="S52" s="13">
        <v>19.422231624474058</v>
      </c>
      <c r="T52" s="13">
        <v>19.6125644718547</v>
      </c>
      <c r="U52" s="13">
        <v>20.194544234691701</v>
      </c>
      <c r="V52" s="13">
        <v>18.422154494939601</v>
      </c>
      <c r="W52" s="13">
        <v>19.766693285096999</v>
      </c>
      <c r="X52" s="13">
        <v>20.77698790243555</v>
      </c>
      <c r="Y52" s="13">
        <v>21.425756358220259</v>
      </c>
      <c r="AA52" s="161"/>
    </row>
    <row r="53" spans="1:37">
      <c r="A53" s="193"/>
      <c r="B53" s="120" t="s">
        <v>30</v>
      </c>
      <c r="C53" s="116"/>
      <c r="D53" s="18" t="s">
        <v>109</v>
      </c>
      <c r="E53" s="13">
        <f t="shared" si="26"/>
        <v>15.145545387203867</v>
      </c>
      <c r="F53" s="13">
        <f t="shared" si="27"/>
        <v>15.387683196050785</v>
      </c>
      <c r="G53" s="13">
        <f t="shared" si="28"/>
        <v>14.293342185574499</v>
      </c>
      <c r="H53" s="13">
        <f t="shared" si="29"/>
        <v>13.966621308766438</v>
      </c>
      <c r="I53" s="25">
        <f t="shared" si="30"/>
        <v>13.549642681230759</v>
      </c>
      <c r="J53" s="25">
        <f t="shared" si="31"/>
        <v>15.626794318096712</v>
      </c>
      <c r="K53" s="13">
        <f t="shared" si="32"/>
        <v>14.58200541498301</v>
      </c>
      <c r="L53" s="13">
        <f t="shared" si="33"/>
        <v>13.788405538289606</v>
      </c>
      <c r="M53" s="13">
        <f t="shared" si="34"/>
        <v>13.825441165529229</v>
      </c>
      <c r="N53" s="13">
        <f t="shared" si="35"/>
        <v>15.612811690437761</v>
      </c>
      <c r="O53" s="13">
        <f t="shared" si="36"/>
        <v>13.64537272989487</v>
      </c>
      <c r="P53" s="13">
        <f t="shared" si="37"/>
        <v>14.028249899343539</v>
      </c>
      <c r="Q53" s="13">
        <f t="shared" si="38"/>
        <v>14.969315132273241</v>
      </c>
      <c r="R53" s="13">
        <v>14.379367926278682</v>
      </c>
      <c r="S53" s="13">
        <v>13.696260254330911</v>
      </c>
      <c r="T53" s="13">
        <v>15.476768264570399</v>
      </c>
      <c r="U53" s="13">
        <v>16.124957085830601</v>
      </c>
      <c r="V53" s="13">
        <v>14.1835275905269</v>
      </c>
      <c r="W53" s="13">
        <v>13.6385013058339</v>
      </c>
      <c r="X53" s="13">
        <v>14.071480749015626</v>
      </c>
      <c r="Y53" s="13">
        <v>14.806971479072084</v>
      </c>
      <c r="AA53" s="161"/>
    </row>
    <row r="54" spans="1:37" ht="12.75" customHeight="1">
      <c r="A54" s="195" t="s">
        <v>20</v>
      </c>
      <c r="B54" s="195"/>
      <c r="C54" s="184" t="s">
        <v>151</v>
      </c>
      <c r="D54" s="184"/>
      <c r="E54" s="13">
        <f t="shared" si="26"/>
        <v>1.3253669802467107</v>
      </c>
      <c r="F54" s="13">
        <f t="shared" si="27"/>
        <v>0.75115483775746372</v>
      </c>
      <c r="G54" s="13">
        <f t="shared" si="28"/>
        <v>0.62774707852553813</v>
      </c>
      <c r="H54" s="13">
        <f t="shared" si="29"/>
        <v>0.59743231219016146</v>
      </c>
      <c r="I54" s="25">
        <f t="shared" si="30"/>
        <v>0.56533423155913687</v>
      </c>
      <c r="J54" s="25">
        <f t="shared" si="31"/>
        <v>1.2198242504431185</v>
      </c>
      <c r="K54" s="13">
        <f t="shared" si="32"/>
        <v>1.1882554515312236</v>
      </c>
      <c r="L54" s="13">
        <f t="shared" si="33"/>
        <v>1.2469888598616101</v>
      </c>
      <c r="M54" s="13">
        <f t="shared" si="34"/>
        <v>1.2743579511251495</v>
      </c>
      <c r="N54" s="13">
        <f t="shared" si="35"/>
        <v>1.1359001901304491</v>
      </c>
      <c r="O54" s="13">
        <f t="shared" si="36"/>
        <v>1.0791186051373245</v>
      </c>
      <c r="P54" s="13">
        <f t="shared" si="37"/>
        <v>1.2068340303195531</v>
      </c>
      <c r="Q54" s="13">
        <f t="shared" si="38"/>
        <v>1.2530538565570057</v>
      </c>
      <c r="R54" s="13">
        <v>1.5533196239717981</v>
      </c>
      <c r="S54" s="13">
        <v>1.2754154620031497</v>
      </c>
      <c r="T54" s="13">
        <v>1.21839732581893</v>
      </c>
      <c r="U54" s="13">
        <v>1.34148010689835</v>
      </c>
      <c r="V54" s="13">
        <v>1.22993412437465</v>
      </c>
      <c r="W54" s="13">
        <v>1.2796406426862701</v>
      </c>
      <c r="X54" s="13">
        <v>1.2640381040616222</v>
      </c>
      <c r="Y54" s="13">
        <v>1.6779525396199824</v>
      </c>
      <c r="AA54" s="161"/>
    </row>
    <row r="55" spans="1:37">
      <c r="A55" s="120" t="s">
        <v>59</v>
      </c>
      <c r="B55" s="120"/>
      <c r="C55" s="18" t="s">
        <v>176</v>
      </c>
      <c r="D55" s="18"/>
      <c r="E55" s="13">
        <f t="shared" si="26"/>
        <v>0.73879468079460953</v>
      </c>
      <c r="F55" s="13">
        <f t="shared" si="27"/>
        <v>0.70844703761740724</v>
      </c>
      <c r="G55" s="13">
        <f t="shared" si="28"/>
        <v>0.86090133143761749</v>
      </c>
      <c r="H55" s="13">
        <f t="shared" si="29"/>
        <v>0.81675477768724736</v>
      </c>
      <c r="I55" s="25">
        <f t="shared" si="30"/>
        <v>0.72640001924769593</v>
      </c>
      <c r="J55" s="25">
        <f t="shared" si="31"/>
        <v>0.78138652420301069</v>
      </c>
      <c r="K55" s="13">
        <f t="shared" si="32"/>
        <v>0.7306718438426496</v>
      </c>
      <c r="L55" s="13">
        <f t="shared" si="33"/>
        <v>0.71038424500431574</v>
      </c>
      <c r="M55" s="13">
        <f t="shared" si="34"/>
        <v>0.78682692242656238</v>
      </c>
      <c r="N55" s="13">
        <f t="shared" si="35"/>
        <v>0.71858970308631687</v>
      </c>
      <c r="O55" s="13">
        <f t="shared" si="36"/>
        <v>0.64262862495733031</v>
      </c>
      <c r="P55" s="13">
        <f t="shared" si="37"/>
        <v>0.53776204377403924</v>
      </c>
      <c r="Q55" s="13">
        <f t="shared" si="38"/>
        <v>0.62154300865401402</v>
      </c>
      <c r="R55" s="13">
        <v>0.63528202115158638</v>
      </c>
      <c r="S55" s="13">
        <v>0.66285875467174382</v>
      </c>
      <c r="T55" s="13">
        <v>0.65202297813044197</v>
      </c>
      <c r="U55" s="13">
        <v>0.68801791512306498</v>
      </c>
      <c r="V55" s="13">
        <v>0.74833642776952003</v>
      </c>
      <c r="W55" s="13">
        <v>0.72847755334954201</v>
      </c>
      <c r="X55" s="13">
        <v>0.79539853071308531</v>
      </c>
      <c r="Y55" s="13">
        <v>0.8885385690229658</v>
      </c>
      <c r="AA55" s="161"/>
    </row>
    <row r="56" spans="1:37" ht="12.75" customHeight="1">
      <c r="A56" s="46" t="s">
        <v>77</v>
      </c>
      <c r="B56" s="23"/>
      <c r="C56" s="196" t="s">
        <v>117</v>
      </c>
      <c r="D56" s="196"/>
      <c r="E56" s="23"/>
      <c r="F56" s="23"/>
      <c r="G56" s="23"/>
      <c r="H56" s="23"/>
      <c r="I56" s="23"/>
      <c r="J56" s="23"/>
      <c r="K56" s="23"/>
      <c r="L56" s="23"/>
      <c r="M56" s="48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</row>
    <row r="57" spans="1:37">
      <c r="A57" s="2"/>
      <c r="B57" s="2"/>
      <c r="C57" s="2"/>
      <c r="D57" s="2"/>
      <c r="E57" s="2"/>
      <c r="F57" s="2"/>
      <c r="G57" s="2"/>
      <c r="H57" s="2"/>
    </row>
    <row r="58" spans="1:37">
      <c r="A58" s="2"/>
      <c r="B58" s="2"/>
      <c r="C58" s="2"/>
      <c r="D58" s="2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:37">
      <c r="A59" s="2"/>
      <c r="B59" s="2"/>
      <c r="C59" s="2"/>
      <c r="D59" s="2"/>
      <c r="E59" s="2"/>
      <c r="F59" s="2"/>
      <c r="G59" s="2"/>
      <c r="H59" s="2"/>
    </row>
    <row r="60" spans="1:37">
      <c r="A60" s="2"/>
      <c r="B60" s="2"/>
      <c r="C60" s="2"/>
      <c r="D60" s="2"/>
      <c r="E60" s="2"/>
      <c r="F60" s="2"/>
      <c r="G60" s="2"/>
      <c r="H60" s="2"/>
    </row>
    <row r="61" spans="1:37">
      <c r="A61" s="2"/>
      <c r="B61" s="2"/>
      <c r="C61" s="2"/>
      <c r="D61" s="2"/>
      <c r="E61" s="2"/>
      <c r="F61" s="2"/>
      <c r="G61" s="2"/>
      <c r="H61" s="2"/>
    </row>
    <row r="62" spans="1:37">
      <c r="A62" s="2"/>
      <c r="B62" s="2"/>
      <c r="C62" s="2"/>
      <c r="D62" s="2"/>
      <c r="E62" s="2"/>
      <c r="F62" s="2"/>
      <c r="G62" s="2"/>
      <c r="H62" s="2"/>
    </row>
    <row r="63" spans="1:37">
      <c r="A63" s="2"/>
      <c r="B63" s="2"/>
      <c r="C63" s="2"/>
      <c r="D63" s="2"/>
      <c r="E63" s="2"/>
      <c r="F63" s="2"/>
      <c r="G63" s="2"/>
      <c r="H63" s="2"/>
    </row>
    <row r="64" spans="1:37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</sheetData>
  <mergeCells count="17">
    <mergeCell ref="C56:D56"/>
    <mergeCell ref="C2:D2"/>
    <mergeCell ref="C54:D54"/>
    <mergeCell ref="A2:B2"/>
    <mergeCell ref="A54:B54"/>
    <mergeCell ref="C1:D1"/>
    <mergeCell ref="C3:D3"/>
    <mergeCell ref="A32:A34"/>
    <mergeCell ref="A42:A44"/>
    <mergeCell ref="A51:A53"/>
    <mergeCell ref="A1:B1"/>
    <mergeCell ref="A3:B3"/>
    <mergeCell ref="A25:A27"/>
    <mergeCell ref="C28:D28"/>
    <mergeCell ref="A28:B28"/>
    <mergeCell ref="A16:A18"/>
    <mergeCell ref="A6:A8"/>
  </mergeCells>
  <phoneticPr fontId="0" type="noConversion"/>
  <printOptions horizontalCentered="1"/>
  <pageMargins left="0.82677165354330717" right="0.55118110236220474" top="1.3779527559055118" bottom="0.98425196850393704" header="1.1023622047244095" footer="0.51181102362204722"/>
  <pageSetup paperSize="9" scale="60" orientation="portrait" r:id="rId1"/>
  <headerFooter alignWithMargins="0">
    <oddFooter>&amp;L&amp;"Times New Roman,Regular"&amp;11 34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7"/>
  <sheetViews>
    <sheetView workbookViewId="0">
      <selection activeCell="C7" sqref="C7"/>
    </sheetView>
  </sheetViews>
  <sheetFormatPr defaultRowHeight="12.75"/>
  <cols>
    <col min="1" max="1" width="5.42578125" style="164" customWidth="1"/>
    <col min="2" max="2" width="83.7109375" style="164" customWidth="1"/>
    <col min="3" max="256" width="9.140625" style="164"/>
    <col min="257" max="257" width="5.42578125" style="164" customWidth="1"/>
    <col min="258" max="258" width="83.7109375" style="164" customWidth="1"/>
    <col min="259" max="512" width="9.140625" style="164"/>
    <col min="513" max="513" width="5.42578125" style="164" customWidth="1"/>
    <col min="514" max="514" width="83.7109375" style="164" customWidth="1"/>
    <col min="515" max="768" width="9.140625" style="164"/>
    <col min="769" max="769" width="5.42578125" style="164" customWidth="1"/>
    <col min="770" max="770" width="83.7109375" style="164" customWidth="1"/>
    <col min="771" max="1024" width="9.140625" style="164"/>
    <col min="1025" max="1025" width="5.42578125" style="164" customWidth="1"/>
    <col min="1026" max="1026" width="83.7109375" style="164" customWidth="1"/>
    <col min="1027" max="1280" width="9.140625" style="164"/>
    <col min="1281" max="1281" width="5.42578125" style="164" customWidth="1"/>
    <col min="1282" max="1282" width="83.7109375" style="164" customWidth="1"/>
    <col min="1283" max="1536" width="9.140625" style="164"/>
    <col min="1537" max="1537" width="5.42578125" style="164" customWidth="1"/>
    <col min="1538" max="1538" width="83.7109375" style="164" customWidth="1"/>
    <col min="1539" max="1792" width="9.140625" style="164"/>
    <col min="1793" max="1793" width="5.42578125" style="164" customWidth="1"/>
    <col min="1794" max="1794" width="83.7109375" style="164" customWidth="1"/>
    <col min="1795" max="2048" width="9.140625" style="164"/>
    <col min="2049" max="2049" width="5.42578125" style="164" customWidth="1"/>
    <col min="2050" max="2050" width="83.7109375" style="164" customWidth="1"/>
    <col min="2051" max="2304" width="9.140625" style="164"/>
    <col min="2305" max="2305" width="5.42578125" style="164" customWidth="1"/>
    <col min="2306" max="2306" width="83.7109375" style="164" customWidth="1"/>
    <col min="2307" max="2560" width="9.140625" style="164"/>
    <col min="2561" max="2561" width="5.42578125" style="164" customWidth="1"/>
    <col min="2562" max="2562" width="83.7109375" style="164" customWidth="1"/>
    <col min="2563" max="2816" width="9.140625" style="164"/>
    <col min="2817" max="2817" width="5.42578125" style="164" customWidth="1"/>
    <col min="2818" max="2818" width="83.7109375" style="164" customWidth="1"/>
    <col min="2819" max="3072" width="9.140625" style="164"/>
    <col min="3073" max="3073" width="5.42578125" style="164" customWidth="1"/>
    <col min="3074" max="3074" width="83.7109375" style="164" customWidth="1"/>
    <col min="3075" max="3328" width="9.140625" style="164"/>
    <col min="3329" max="3329" width="5.42578125" style="164" customWidth="1"/>
    <col min="3330" max="3330" width="83.7109375" style="164" customWidth="1"/>
    <col min="3331" max="3584" width="9.140625" style="164"/>
    <col min="3585" max="3585" width="5.42578125" style="164" customWidth="1"/>
    <col min="3586" max="3586" width="83.7109375" style="164" customWidth="1"/>
    <col min="3587" max="3840" width="9.140625" style="164"/>
    <col min="3841" max="3841" width="5.42578125" style="164" customWidth="1"/>
    <col min="3842" max="3842" width="83.7109375" style="164" customWidth="1"/>
    <col min="3843" max="4096" width="9.140625" style="164"/>
    <col min="4097" max="4097" width="5.42578125" style="164" customWidth="1"/>
    <col min="4098" max="4098" width="83.7109375" style="164" customWidth="1"/>
    <col min="4099" max="4352" width="9.140625" style="164"/>
    <col min="4353" max="4353" width="5.42578125" style="164" customWidth="1"/>
    <col min="4354" max="4354" width="83.7109375" style="164" customWidth="1"/>
    <col min="4355" max="4608" width="9.140625" style="164"/>
    <col min="4609" max="4609" width="5.42578125" style="164" customWidth="1"/>
    <col min="4610" max="4610" width="83.7109375" style="164" customWidth="1"/>
    <col min="4611" max="4864" width="9.140625" style="164"/>
    <col min="4865" max="4865" width="5.42578125" style="164" customWidth="1"/>
    <col min="4866" max="4866" width="83.7109375" style="164" customWidth="1"/>
    <col min="4867" max="5120" width="9.140625" style="164"/>
    <col min="5121" max="5121" width="5.42578125" style="164" customWidth="1"/>
    <col min="5122" max="5122" width="83.7109375" style="164" customWidth="1"/>
    <col min="5123" max="5376" width="9.140625" style="164"/>
    <col min="5377" max="5377" width="5.42578125" style="164" customWidth="1"/>
    <col min="5378" max="5378" width="83.7109375" style="164" customWidth="1"/>
    <col min="5379" max="5632" width="9.140625" style="164"/>
    <col min="5633" max="5633" width="5.42578125" style="164" customWidth="1"/>
    <col min="5634" max="5634" width="83.7109375" style="164" customWidth="1"/>
    <col min="5635" max="5888" width="9.140625" style="164"/>
    <col min="5889" max="5889" width="5.42578125" style="164" customWidth="1"/>
    <col min="5890" max="5890" width="83.7109375" style="164" customWidth="1"/>
    <col min="5891" max="6144" width="9.140625" style="164"/>
    <col min="6145" max="6145" width="5.42578125" style="164" customWidth="1"/>
    <col min="6146" max="6146" width="83.7109375" style="164" customWidth="1"/>
    <col min="6147" max="6400" width="9.140625" style="164"/>
    <col min="6401" max="6401" width="5.42578125" style="164" customWidth="1"/>
    <col min="6402" max="6402" width="83.7109375" style="164" customWidth="1"/>
    <col min="6403" max="6656" width="9.140625" style="164"/>
    <col min="6657" max="6657" width="5.42578125" style="164" customWidth="1"/>
    <col min="6658" max="6658" width="83.7109375" style="164" customWidth="1"/>
    <col min="6659" max="6912" width="9.140625" style="164"/>
    <col min="6913" max="6913" width="5.42578125" style="164" customWidth="1"/>
    <col min="6914" max="6914" width="83.7109375" style="164" customWidth="1"/>
    <col min="6915" max="7168" width="9.140625" style="164"/>
    <col min="7169" max="7169" width="5.42578125" style="164" customWidth="1"/>
    <col min="7170" max="7170" width="83.7109375" style="164" customWidth="1"/>
    <col min="7171" max="7424" width="9.140625" style="164"/>
    <col min="7425" max="7425" width="5.42578125" style="164" customWidth="1"/>
    <col min="7426" max="7426" width="83.7109375" style="164" customWidth="1"/>
    <col min="7427" max="7680" width="9.140625" style="164"/>
    <col min="7681" max="7681" width="5.42578125" style="164" customWidth="1"/>
    <col min="7682" max="7682" width="83.7109375" style="164" customWidth="1"/>
    <col min="7683" max="7936" width="9.140625" style="164"/>
    <col min="7937" max="7937" width="5.42578125" style="164" customWidth="1"/>
    <col min="7938" max="7938" width="83.7109375" style="164" customWidth="1"/>
    <col min="7939" max="8192" width="9.140625" style="164"/>
    <col min="8193" max="8193" width="5.42578125" style="164" customWidth="1"/>
    <col min="8194" max="8194" width="83.7109375" style="164" customWidth="1"/>
    <col min="8195" max="8448" width="9.140625" style="164"/>
    <col min="8449" max="8449" width="5.42578125" style="164" customWidth="1"/>
    <col min="8450" max="8450" width="83.7109375" style="164" customWidth="1"/>
    <col min="8451" max="8704" width="9.140625" style="164"/>
    <col min="8705" max="8705" width="5.42578125" style="164" customWidth="1"/>
    <col min="8706" max="8706" width="83.7109375" style="164" customWidth="1"/>
    <col min="8707" max="8960" width="9.140625" style="164"/>
    <col min="8961" max="8961" width="5.42578125" style="164" customWidth="1"/>
    <col min="8962" max="8962" width="83.7109375" style="164" customWidth="1"/>
    <col min="8963" max="9216" width="9.140625" style="164"/>
    <col min="9217" max="9217" width="5.42578125" style="164" customWidth="1"/>
    <col min="9218" max="9218" width="83.7109375" style="164" customWidth="1"/>
    <col min="9219" max="9472" width="9.140625" style="164"/>
    <col min="9473" max="9473" width="5.42578125" style="164" customWidth="1"/>
    <col min="9474" max="9474" width="83.7109375" style="164" customWidth="1"/>
    <col min="9475" max="9728" width="9.140625" style="164"/>
    <col min="9729" max="9729" width="5.42578125" style="164" customWidth="1"/>
    <col min="9730" max="9730" width="83.7109375" style="164" customWidth="1"/>
    <col min="9731" max="9984" width="9.140625" style="164"/>
    <col min="9985" max="9985" width="5.42578125" style="164" customWidth="1"/>
    <col min="9986" max="9986" width="83.7109375" style="164" customWidth="1"/>
    <col min="9987" max="10240" width="9.140625" style="164"/>
    <col min="10241" max="10241" width="5.42578125" style="164" customWidth="1"/>
    <col min="10242" max="10242" width="83.7109375" style="164" customWidth="1"/>
    <col min="10243" max="10496" width="9.140625" style="164"/>
    <col min="10497" max="10497" width="5.42578125" style="164" customWidth="1"/>
    <col min="10498" max="10498" width="83.7109375" style="164" customWidth="1"/>
    <col min="10499" max="10752" width="9.140625" style="164"/>
    <col min="10753" max="10753" width="5.42578125" style="164" customWidth="1"/>
    <col min="10754" max="10754" width="83.7109375" style="164" customWidth="1"/>
    <col min="10755" max="11008" width="9.140625" style="164"/>
    <col min="11009" max="11009" width="5.42578125" style="164" customWidth="1"/>
    <col min="11010" max="11010" width="83.7109375" style="164" customWidth="1"/>
    <col min="11011" max="11264" width="9.140625" style="164"/>
    <col min="11265" max="11265" width="5.42578125" style="164" customWidth="1"/>
    <col min="11266" max="11266" width="83.7109375" style="164" customWidth="1"/>
    <col min="11267" max="11520" width="9.140625" style="164"/>
    <col min="11521" max="11521" width="5.42578125" style="164" customWidth="1"/>
    <col min="11522" max="11522" width="83.7109375" style="164" customWidth="1"/>
    <col min="11523" max="11776" width="9.140625" style="164"/>
    <col min="11777" max="11777" width="5.42578125" style="164" customWidth="1"/>
    <col min="11778" max="11778" width="83.7109375" style="164" customWidth="1"/>
    <col min="11779" max="12032" width="9.140625" style="164"/>
    <col min="12033" max="12033" width="5.42578125" style="164" customWidth="1"/>
    <col min="12034" max="12034" width="83.7109375" style="164" customWidth="1"/>
    <col min="12035" max="12288" width="9.140625" style="164"/>
    <col min="12289" max="12289" width="5.42578125" style="164" customWidth="1"/>
    <col min="12290" max="12290" width="83.7109375" style="164" customWidth="1"/>
    <col min="12291" max="12544" width="9.140625" style="164"/>
    <col min="12545" max="12545" width="5.42578125" style="164" customWidth="1"/>
    <col min="12546" max="12546" width="83.7109375" style="164" customWidth="1"/>
    <col min="12547" max="12800" width="9.140625" style="164"/>
    <col min="12801" max="12801" width="5.42578125" style="164" customWidth="1"/>
    <col min="12802" max="12802" width="83.7109375" style="164" customWidth="1"/>
    <col min="12803" max="13056" width="9.140625" style="164"/>
    <col min="13057" max="13057" width="5.42578125" style="164" customWidth="1"/>
    <col min="13058" max="13058" width="83.7109375" style="164" customWidth="1"/>
    <col min="13059" max="13312" width="9.140625" style="164"/>
    <col min="13313" max="13313" width="5.42578125" style="164" customWidth="1"/>
    <col min="13314" max="13314" width="83.7109375" style="164" customWidth="1"/>
    <col min="13315" max="13568" width="9.140625" style="164"/>
    <col min="13569" max="13569" width="5.42578125" style="164" customWidth="1"/>
    <col min="13570" max="13570" width="83.7109375" style="164" customWidth="1"/>
    <col min="13571" max="13824" width="9.140625" style="164"/>
    <col min="13825" max="13825" width="5.42578125" style="164" customWidth="1"/>
    <col min="13826" max="13826" width="83.7109375" style="164" customWidth="1"/>
    <col min="13827" max="14080" width="9.140625" style="164"/>
    <col min="14081" max="14081" width="5.42578125" style="164" customWidth="1"/>
    <col min="14082" max="14082" width="83.7109375" style="164" customWidth="1"/>
    <col min="14083" max="14336" width="9.140625" style="164"/>
    <col min="14337" max="14337" width="5.42578125" style="164" customWidth="1"/>
    <col min="14338" max="14338" width="83.7109375" style="164" customWidth="1"/>
    <col min="14339" max="14592" width="9.140625" style="164"/>
    <col min="14593" max="14593" width="5.42578125" style="164" customWidth="1"/>
    <col min="14594" max="14594" width="83.7109375" style="164" customWidth="1"/>
    <col min="14595" max="14848" width="9.140625" style="164"/>
    <col min="14849" max="14849" width="5.42578125" style="164" customWidth="1"/>
    <col min="14850" max="14850" width="83.7109375" style="164" customWidth="1"/>
    <col min="14851" max="15104" width="9.140625" style="164"/>
    <col min="15105" max="15105" width="5.42578125" style="164" customWidth="1"/>
    <col min="15106" max="15106" width="83.7109375" style="164" customWidth="1"/>
    <col min="15107" max="15360" width="9.140625" style="164"/>
    <col min="15361" max="15361" width="5.42578125" style="164" customWidth="1"/>
    <col min="15362" max="15362" width="83.7109375" style="164" customWidth="1"/>
    <col min="15363" max="15616" width="9.140625" style="164"/>
    <col min="15617" max="15617" width="5.42578125" style="164" customWidth="1"/>
    <col min="15618" max="15618" width="83.7109375" style="164" customWidth="1"/>
    <col min="15619" max="15872" width="9.140625" style="164"/>
    <col min="15873" max="15873" width="5.42578125" style="164" customWidth="1"/>
    <col min="15874" max="15874" width="83.7109375" style="164" customWidth="1"/>
    <col min="15875" max="16128" width="9.140625" style="164"/>
    <col min="16129" max="16129" width="5.42578125" style="164" customWidth="1"/>
    <col min="16130" max="16130" width="83.7109375" style="164" customWidth="1"/>
    <col min="16131" max="16384" width="9.140625" style="164"/>
  </cols>
  <sheetData>
    <row r="1" spans="1:2" s="162" customFormat="1" ht="19.5" customHeight="1">
      <c r="A1" s="197" t="s">
        <v>226</v>
      </c>
      <c r="B1" s="197"/>
    </row>
    <row r="2" spans="1:2" s="162" customFormat="1" ht="51.75" customHeight="1">
      <c r="A2" s="198" t="s">
        <v>301</v>
      </c>
      <c r="B2" s="198"/>
    </row>
    <row r="3" spans="1:2" s="162" customFormat="1" ht="11.25" customHeight="1">
      <c r="A3" s="199"/>
      <c r="B3" s="199"/>
    </row>
    <row r="4" spans="1:2" s="162" customFormat="1" ht="15.75">
      <c r="A4" s="163" t="s">
        <v>227</v>
      </c>
      <c r="B4" s="163" t="s">
        <v>228</v>
      </c>
    </row>
    <row r="5" spans="1:2" s="162" customFormat="1" ht="15.75">
      <c r="A5" s="163" t="s">
        <v>229</v>
      </c>
      <c r="B5" s="163" t="s">
        <v>230</v>
      </c>
    </row>
    <row r="6" spans="1:2" s="162" customFormat="1" ht="15.75">
      <c r="A6" s="163" t="s">
        <v>231</v>
      </c>
      <c r="B6" s="163" t="s">
        <v>232</v>
      </c>
    </row>
    <row r="7" spans="1:2" s="162" customFormat="1" ht="15.75">
      <c r="A7" s="163" t="s">
        <v>233</v>
      </c>
      <c r="B7" s="163" t="s">
        <v>234</v>
      </c>
    </row>
    <row r="8" spans="1:2" s="162" customFormat="1" ht="15.75">
      <c r="A8" s="163" t="s">
        <v>235</v>
      </c>
      <c r="B8" s="163" t="s">
        <v>236</v>
      </c>
    </row>
    <row r="9" spans="1:2" s="162" customFormat="1" ht="15.75">
      <c r="A9" s="163" t="s">
        <v>237</v>
      </c>
      <c r="B9" s="163" t="s">
        <v>238</v>
      </c>
    </row>
    <row r="10" spans="1:2" s="162" customFormat="1" ht="15.75">
      <c r="A10" s="163" t="s">
        <v>239</v>
      </c>
      <c r="B10" s="163" t="s">
        <v>240</v>
      </c>
    </row>
    <row r="11" spans="1:2" s="162" customFormat="1" ht="15.75">
      <c r="A11" s="163" t="s">
        <v>241</v>
      </c>
      <c r="B11" s="163" t="s">
        <v>242</v>
      </c>
    </row>
    <row r="12" spans="1:2" s="162" customFormat="1" ht="15.75">
      <c r="A12" s="163" t="s">
        <v>243</v>
      </c>
      <c r="B12" s="163" t="s">
        <v>244</v>
      </c>
    </row>
    <row r="13" spans="1:2" s="162" customFormat="1" ht="15.75">
      <c r="A13" s="163" t="s">
        <v>245</v>
      </c>
      <c r="B13" s="163" t="s">
        <v>246</v>
      </c>
    </row>
    <row r="14" spans="1:2" s="162" customFormat="1" ht="15.75">
      <c r="A14" s="163" t="s">
        <v>247</v>
      </c>
      <c r="B14" s="163" t="s">
        <v>248</v>
      </c>
    </row>
    <row r="15" spans="1:2" s="162" customFormat="1" ht="15.75">
      <c r="A15" s="163" t="s">
        <v>249</v>
      </c>
      <c r="B15" s="163" t="s">
        <v>250</v>
      </c>
    </row>
    <row r="16" spans="1:2" s="162" customFormat="1" ht="15.75">
      <c r="A16" s="163" t="s">
        <v>251</v>
      </c>
      <c r="B16" s="163" t="s">
        <v>296</v>
      </c>
    </row>
    <row r="17" spans="1:2" s="162" customFormat="1" ht="15.75">
      <c r="A17" s="163" t="s">
        <v>253</v>
      </c>
      <c r="B17" s="163" t="s">
        <v>252</v>
      </c>
    </row>
    <row r="18" spans="1:2" s="162" customFormat="1" ht="15.75">
      <c r="A18" s="163" t="s">
        <v>255</v>
      </c>
      <c r="B18" s="163" t="s">
        <v>254</v>
      </c>
    </row>
    <row r="19" spans="1:2" s="162" customFormat="1" ht="15.75">
      <c r="A19" s="163" t="s">
        <v>257</v>
      </c>
      <c r="B19" s="163" t="s">
        <v>256</v>
      </c>
    </row>
    <row r="20" spans="1:2" s="162" customFormat="1" ht="15.75">
      <c r="A20" s="163" t="s">
        <v>259</v>
      </c>
      <c r="B20" s="163" t="s">
        <v>258</v>
      </c>
    </row>
    <row r="21" spans="1:2" s="162" customFormat="1" ht="15.75">
      <c r="A21" s="163" t="s">
        <v>261</v>
      </c>
      <c r="B21" s="163" t="s">
        <v>260</v>
      </c>
    </row>
    <row r="22" spans="1:2" s="162" customFormat="1" ht="15.75">
      <c r="A22" s="163" t="s">
        <v>263</v>
      </c>
      <c r="B22" s="163" t="s">
        <v>262</v>
      </c>
    </row>
    <row r="23" spans="1:2" s="162" customFormat="1" ht="15.75">
      <c r="A23" s="163" t="s">
        <v>265</v>
      </c>
      <c r="B23" s="163" t="s">
        <v>264</v>
      </c>
    </row>
    <row r="24" spans="1:2" s="162" customFormat="1" ht="15.75">
      <c r="A24" s="163" t="s">
        <v>267</v>
      </c>
      <c r="B24" s="163" t="s">
        <v>266</v>
      </c>
    </row>
    <row r="25" spans="1:2" s="162" customFormat="1" ht="15.75">
      <c r="A25" s="163" t="s">
        <v>269</v>
      </c>
      <c r="B25" s="163" t="s">
        <v>268</v>
      </c>
    </row>
    <row r="26" spans="1:2" s="162" customFormat="1" ht="15.75">
      <c r="A26" s="163" t="s">
        <v>271</v>
      </c>
      <c r="B26" s="163" t="s">
        <v>270</v>
      </c>
    </row>
    <row r="27" spans="1:2" s="162" customFormat="1" ht="15.75">
      <c r="A27" s="163" t="s">
        <v>273</v>
      </c>
      <c r="B27" s="163" t="s">
        <v>272</v>
      </c>
    </row>
    <row r="28" spans="1:2" s="162" customFormat="1" ht="15.75">
      <c r="A28" s="163" t="s">
        <v>275</v>
      </c>
      <c r="B28" s="163" t="s">
        <v>274</v>
      </c>
    </row>
    <row r="29" spans="1:2" s="162" customFormat="1" ht="15.75">
      <c r="A29" s="163" t="s">
        <v>277</v>
      </c>
      <c r="B29" s="163" t="s">
        <v>276</v>
      </c>
    </row>
    <row r="30" spans="1:2" s="162" customFormat="1" ht="15.75">
      <c r="A30" s="163" t="s">
        <v>279</v>
      </c>
      <c r="B30" s="163" t="s">
        <v>278</v>
      </c>
    </row>
    <row r="31" spans="1:2" s="162" customFormat="1" ht="15.75">
      <c r="A31" s="163" t="s">
        <v>281</v>
      </c>
      <c r="B31" s="163" t="s">
        <v>280</v>
      </c>
    </row>
    <row r="32" spans="1:2" s="162" customFormat="1" ht="15.75">
      <c r="A32" s="163" t="s">
        <v>283</v>
      </c>
      <c r="B32" s="163" t="s">
        <v>282</v>
      </c>
    </row>
    <row r="33" spans="1:2" s="162" customFormat="1" ht="15.75">
      <c r="A33" s="163" t="s">
        <v>285</v>
      </c>
      <c r="B33" s="163" t="s">
        <v>284</v>
      </c>
    </row>
    <row r="34" spans="1:2" s="162" customFormat="1" ht="15.75">
      <c r="A34" s="163" t="s">
        <v>287</v>
      </c>
      <c r="B34" s="163" t="s">
        <v>286</v>
      </c>
    </row>
    <row r="35" spans="1:2" s="162" customFormat="1" ht="15.75">
      <c r="A35" s="163" t="s">
        <v>289</v>
      </c>
      <c r="B35" s="163" t="s">
        <v>288</v>
      </c>
    </row>
    <row r="36" spans="1:2" s="162" customFormat="1" ht="15.75">
      <c r="A36" s="163" t="s">
        <v>297</v>
      </c>
      <c r="B36" s="163" t="s">
        <v>290</v>
      </c>
    </row>
    <row r="37" spans="1:2" ht="15.75">
      <c r="A37" s="163" t="s">
        <v>298</v>
      </c>
      <c r="B37" s="163" t="s">
        <v>299</v>
      </c>
    </row>
  </sheetData>
  <mergeCells count="3">
    <mergeCell ref="A1:B1"/>
    <mergeCell ref="A2:B2"/>
    <mergeCell ref="A3:B3"/>
  </mergeCells>
  <pageMargins left="0.78740157480314965" right="0.78740157480314965" top="0.98425196850393704" bottom="0.98425196850393704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Aktīvi _Pasīvi_Assets_Liabilit</vt:lpstr>
      <vt:lpstr>AP_analīze_Assets_Liab_analysis</vt:lpstr>
      <vt:lpstr>PZ_Profit&amp;Loss</vt:lpstr>
      <vt:lpstr>Ienāk_Izdev_Income_Expens</vt:lpstr>
      <vt:lpstr>KKS_saraksts_List</vt:lpstr>
      <vt:lpstr>'PZ_Profit&amp;Loss'!MBP_F_8804_3</vt:lpstr>
      <vt:lpstr>'Aktīvi _Pasīvi_Assets_Liabilit'!Print_Area</vt:lpstr>
      <vt:lpstr>AP_analīze_Assets_Liab_analysis!Print_Area</vt:lpstr>
      <vt:lpstr>Ienāk_Izdev_Income_Expens!Print_Area</vt:lpstr>
      <vt:lpstr>'PZ_Profit&amp;Loss'!Print_Area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Gunita Plume</dc:creator>
  <cp:lastModifiedBy>Gunita Plume</cp:lastModifiedBy>
  <cp:lastPrinted>2016-03-01T11:56:19Z</cp:lastPrinted>
  <dcterms:created xsi:type="dcterms:W3CDTF">1998-04-27T08:21:55Z</dcterms:created>
  <dcterms:modified xsi:type="dcterms:W3CDTF">2016-03-01T12:11:44Z</dcterms:modified>
</cp:coreProperties>
</file>