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lasis2.bank.lv/strv/stp/info/stp.attistiba/Plni/Formāti un struktūra (www.bank.lv)/2023_03m_06/08_KMS/"/>
    </mc:Choice>
  </mc:AlternateContent>
  <xr:revisionPtr revIDLastSave="0" documentId="13_ncr:1_{82576C71-1A50-42BF-9793-46A6CF746A88}" xr6:coauthVersionLast="47" xr6:coauthVersionMax="47" xr10:uidLastSave="{00000000-0000-0000-0000-000000000000}"/>
  <bookViews>
    <workbookView xWindow="-120" yWindow="-120" windowWidth="38640" windowHeight="15720" tabRatio="778" xr2:uid="{73F96BFA-F7B8-4845-9EA1-BE94C323A9AB}"/>
  </bookViews>
  <sheets>
    <sheet name="1.1.daļa " sheetId="1" r:id="rId1"/>
    <sheet name="1.2. daļa" sheetId="2" r:id="rId2"/>
    <sheet name="1.3. daļa" sheetId="3" r:id="rId3"/>
    <sheet name="1.4.daļa" sheetId="4" r:id="rId4"/>
    <sheet name="1.5. daļa" sheetId="5" r:id="rId5"/>
    <sheet name="1.6. daļa" sheetId="6" r:id="rId6"/>
    <sheet name="1.7. daļa" sheetId="7" r:id="rId7"/>
    <sheet name="2.1. daļa" sheetId="8" r:id="rId8"/>
    <sheet name="2.2.daļa" sheetId="9" r:id="rId9"/>
    <sheet name="3.daļa" sheetId="10" r:id="rId10"/>
    <sheet name="4.daļa" sheetId="11" r:id="rId11"/>
    <sheet name="5.daļa" sheetId="12" r:id="rId12"/>
    <sheet name="6.daļa" sheetId="13" r:id="rId13"/>
    <sheet name="7.daļa" sheetId="14" r:id="rId14"/>
    <sheet name="8.daļa" sheetId="15" r:id="rId15"/>
    <sheet name="9.daļa" sheetId="16" r:id="rId16"/>
  </sheets>
  <definedNames>
    <definedName name="_Hlk51774108" localSheetId="2">'1.3. daļa'!$A$6</definedName>
    <definedName name="_Hlk53405265" localSheetId="6">'1.7. daļa'!$A$4</definedName>
    <definedName name="_Hlk54352868" localSheetId="2">'1.3. daļa'!$A$2</definedName>
    <definedName name="_Hlk54356976" localSheetId="4">'1.5. daļa'!$A$2</definedName>
    <definedName name="_Hlk63154103" localSheetId="2">'1.3. daļa'!$A$40</definedName>
    <definedName name="_Hlk63154274" localSheetId="4">'1.5. daļa'!$A$33</definedName>
    <definedName name="_Hlk65758467" localSheetId="2">'1.3. daļa'!#REF!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5" l="1"/>
  <c r="C21" i="10"/>
  <c r="C5" i="10"/>
  <c r="H5" i="4"/>
  <c r="I5" i="4"/>
  <c r="J5" i="4"/>
  <c r="K5" i="4"/>
  <c r="L5" i="4"/>
  <c r="G5" i="4"/>
  <c r="J5" i="2"/>
  <c r="H5" i="2"/>
  <c r="G5" i="2"/>
  <c r="I5" i="2"/>
  <c r="F5" i="2"/>
  <c r="E5" i="2"/>
  <c r="G26" i="1"/>
  <c r="G19" i="1" s="1"/>
  <c r="G15" i="1" s="1"/>
  <c r="H26" i="1"/>
  <c r="H19" i="1" s="1"/>
  <c r="H15" i="1" s="1"/>
  <c r="I26" i="1"/>
  <c r="I19" i="1" s="1"/>
  <c r="I15" i="1" s="1"/>
  <c r="F26" i="1"/>
  <c r="F19" i="1" l="1"/>
  <c r="F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tc={0C9C4ED1-49C9-423B-A38E-A0044A56DD14}</author>
    <author>tc={4E68EA59-B246-44D3-A569-85FC9362529E}</author>
    <author>tc={37CDE904-C62D-4BD5-900E-F448A5FCB62B}</author>
  </authors>
  <commentList>
    <comment ref="D60" authorId="0" shapeId="0" xr:uid="{0C9C4ED1-49C9-423B-A38E-A0044A56DD14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SEPA Credit Transfer scheme</t>
      </text>
    </comment>
    <comment ref="D70" authorId="1" shapeId="0" xr:uid="{4E68EA59-B246-44D3-A569-85FC9362529E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SEPA Instant Credit Transfer scheme</t>
      </text>
    </comment>
    <comment ref="D82" authorId="2" shapeId="0" xr:uid="{37CDE904-C62D-4BD5-900E-F448A5FCB62B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SEPA Instant Credit Transfer scheme</t>
      </text>
    </comment>
  </commentList>
</comments>
</file>

<file path=xl/sharedStrings.xml><?xml version="1.0" encoding="utf-8"?>
<sst xmlns="http://schemas.openxmlformats.org/spreadsheetml/2006/main" count="1720" uniqueCount="555">
  <si>
    <t>Shēmas kods vai shēmas kopā – T</t>
  </si>
  <si>
    <t>Saņēmēja maksājuma pakalpojuma sniedzēja valsts kods</t>
  </si>
  <si>
    <r>
      <t xml:space="preserve">Maksājumi </t>
    </r>
    <r>
      <rPr>
        <i/>
        <sz val="10"/>
        <color theme="1"/>
        <rFont val="Times New Roman"/>
        <family val="1"/>
        <charset val="186"/>
      </rPr>
      <t>euro</t>
    </r>
  </si>
  <si>
    <t>Maksājumi pārējās valūtās</t>
  </si>
  <si>
    <r>
      <t xml:space="preserve">Krāpnieciski maksājumi 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 xml:space="preserve"> un pārējās valūtās kopā</t>
    </r>
  </si>
  <si>
    <t>Skaits</t>
  </si>
  <si>
    <r>
      <t xml:space="preserve">Apjoms </t>
    </r>
    <r>
      <rPr>
        <i/>
        <sz val="10"/>
        <color theme="1"/>
        <rFont val="Times New Roman"/>
        <family val="1"/>
        <charset val="186"/>
      </rPr>
      <t>(euro)</t>
    </r>
  </si>
  <si>
    <t>A</t>
  </si>
  <si>
    <t>B</t>
  </si>
  <si>
    <t>C</t>
  </si>
  <si>
    <t>D</t>
  </si>
  <si>
    <t>E</t>
  </si>
  <si>
    <t>Klientu kredīta pārvedumi (11.1200.000+11.2000.000)</t>
  </si>
  <si>
    <t>11.0000.000</t>
  </si>
  <si>
    <t>T</t>
  </si>
  <si>
    <t>W0</t>
  </si>
  <si>
    <t>papīra dokumenta veidā uzsāktie</t>
  </si>
  <si>
    <t>11.1200.000</t>
  </si>
  <si>
    <t>elektroniski uzsāktie</t>
  </si>
  <si>
    <t>= (11.2100.000+11.2200.000)</t>
  </si>
  <si>
    <t>= (11.2000.100+11.2000.200)</t>
  </si>
  <si>
    <t>11.2000.000</t>
  </si>
  <si>
    <t>uzsākti, grupējot failos</t>
  </si>
  <si>
    <t>11.2100.000</t>
  </si>
  <si>
    <t xml:space="preserve">uzsākti kā individuāli maksājumi </t>
  </si>
  <si>
    <t>(11.2210.000+11.2220.000+11.2230.000)</t>
  </si>
  <si>
    <t>11.2200.000</t>
  </si>
  <si>
    <t xml:space="preserve">izmantojot internetbanku pakalpojumus </t>
  </si>
  <si>
    <t>11.2210.000</t>
  </si>
  <si>
    <t>t.sk e-komercijas maksājumi</t>
  </si>
  <si>
    <t>11.2211.000</t>
  </si>
  <si>
    <t>izmantojot bankomātus vai citus termināļus</t>
  </si>
  <si>
    <t>11.2220.000</t>
  </si>
  <si>
    <t>izmantojot mobilo maksājumu risinājumu</t>
  </si>
  <si>
    <t>11.2230.000</t>
  </si>
  <si>
    <t>t.sk. mobilo maksājumu risinājumu (P2P)</t>
  </si>
  <si>
    <t>11.2231.000</t>
  </si>
  <si>
    <t xml:space="preserve">Zibmaksājumi </t>
  </si>
  <si>
    <t xml:space="preserve">  izmantojot internetbanku pakalpojumus </t>
  </si>
  <si>
    <t xml:space="preserve">t.sk e-komercijas maksājumos </t>
  </si>
  <si>
    <t xml:space="preserve">  izmantojot bankomātus vai citus termināļus </t>
  </si>
  <si>
    <t xml:space="preserve"> izmantojot mobilo maksājumu risinājumu </t>
  </si>
  <si>
    <t>t.sk. izmantojot mobilo maksājumu risinājumu (P2P)</t>
  </si>
  <si>
    <t xml:space="preserve">klientu kredīta pārvedumi, kas ir citu maksājuma ierosināšanas pakalpojumu sniedzēju uzsākti </t>
  </si>
  <si>
    <t>11.5000.000</t>
  </si>
  <si>
    <t xml:space="preserve">elektroniski uzsāktie klientu kredīta pārvedumi autentifikācijas dalījumā </t>
  </si>
  <si>
    <t xml:space="preserve">autentificēti ar DLA </t>
  </si>
  <si>
    <t>11.2000.100</t>
  </si>
  <si>
    <t>R/NR</t>
  </si>
  <si>
    <t>shēmas kods</t>
  </si>
  <si>
    <t xml:space="preserve">autentificēti bez DLA </t>
  </si>
  <si>
    <t>11.2000.(201+202+203+204+205+206+207+208)</t>
  </si>
  <si>
    <t>11.2000.200</t>
  </si>
  <si>
    <t xml:space="preserve">elektroniski uzsāktie klientu kredīta pārvedumi, kas autentificēti bez DLA, iemeslu dalījumā (shēmās kopā) </t>
  </si>
  <si>
    <t xml:space="preserve">zemas vērtības darījumi </t>
  </si>
  <si>
    <t>11.2000.201</t>
  </si>
  <si>
    <t>R</t>
  </si>
  <si>
    <t xml:space="preserve">bezkontakta zemas vērtības darījumi </t>
  </si>
  <si>
    <t>11.2000.202</t>
  </si>
  <si>
    <t>NR</t>
  </si>
  <si>
    <t>maksājums sev</t>
  </si>
  <si>
    <t>11.2000.203</t>
  </si>
  <si>
    <t>uzticams maksājuma saņēmējs</t>
  </si>
  <si>
    <t>11.2000.204</t>
  </si>
  <si>
    <t xml:space="preserve">atkārtoti darījumi </t>
  </si>
  <si>
    <t>11.2000.205</t>
  </si>
  <si>
    <t>nepieskatīts transporta vai autostāvvietu maksas iekasēšanas terminālis</t>
  </si>
  <si>
    <t>11.2000.206</t>
  </si>
  <si>
    <t xml:space="preserve">droši korporatīvo maksājumu procesi un protokoli </t>
  </si>
  <si>
    <t>11.2000.207</t>
  </si>
  <si>
    <t>darījumu riska analīze</t>
  </si>
  <si>
    <t>11.2000.208</t>
  </si>
  <si>
    <t xml:space="preserve">elektroniski uzsākti klientu kredīta pārvedumi, kas autentificēti ar DLA, krāpniecisku maksājumu izcelsmes dalījumā </t>
  </si>
  <si>
    <t>krāpnieka izdots maksājuma uzdevums</t>
  </si>
  <si>
    <t>11.2000.810</t>
  </si>
  <si>
    <t>X</t>
  </si>
  <si>
    <t>krāpnieka mainīts maksājuma uzdevums</t>
  </si>
  <si>
    <t>11.2000.820</t>
  </si>
  <si>
    <t>krāpnieks manipulē ar maksātāju, lai tas izdod maksājuma uzdevumu</t>
  </si>
  <si>
    <t>11.2000.830</t>
  </si>
  <si>
    <t xml:space="preserve">elektroniski uzsākti klientu kredīta pārvedumi, kas autentificēti bez DLA, krāpniecisku maksājumu izcelsmes dalījumā </t>
  </si>
  <si>
    <t>11.2000.910</t>
  </si>
  <si>
    <t>11.2000.920</t>
  </si>
  <si>
    <t>11.2000.930</t>
  </si>
  <si>
    <t>Pozīcija</t>
  </si>
  <si>
    <t>Pozīcijas kods</t>
  </si>
  <si>
    <t>Shēmas kods / vai shēmas kopā - T</t>
  </si>
  <si>
    <t xml:space="preserve">Maksātāja maksājuma pakalpojuma sniedzēja valsts kods </t>
  </si>
  <si>
    <t>Tiešā debeta maksājumi</t>
  </si>
  <si>
    <t>= (12.2100.000+12.2200.000)</t>
  </si>
  <si>
    <t>(12.0000.100+12.0000.200)</t>
  </si>
  <si>
    <t>12.0000.000</t>
  </si>
  <si>
    <t>12.2100.000</t>
  </si>
  <si>
    <t>uzsākti kā individuāli maksājumi</t>
  </si>
  <si>
    <t>12.2200.000</t>
  </si>
  <si>
    <t>Tiešā debeta maksājumam piekrišana sniegta ar elektronisko mandātu</t>
  </si>
  <si>
    <t>12.0000.100</t>
  </si>
  <si>
    <t>neautorizēti maksājumi</t>
  </si>
  <si>
    <t>12.0000.140</t>
  </si>
  <si>
    <t>krāpnieks manipulē ar maksātāju, lai tas piekristu tiešā debeta maksājumam</t>
  </si>
  <si>
    <t>12.0000.130</t>
  </si>
  <si>
    <t>Tiešā debeta maksājumiem piekrišana sniegta citā veidā</t>
  </si>
  <si>
    <t>12.0000.200</t>
  </si>
  <si>
    <t>12.0000.240</t>
  </si>
  <si>
    <t>12.0000.230</t>
  </si>
  <si>
    <t xml:space="preserve">1.2. daļa. Nosūtītie maksājumi (Tiešais debets) </t>
  </si>
  <si>
    <t xml:space="preserve">1.1. daļa. Nosūtītie klientu kredīta pārvedumi </t>
  </si>
  <si>
    <t>Uzsākšanas veida kods (attālināti – R; klātienē – NR; kopā – T)</t>
  </si>
  <si>
    <t>Tirgotāja maksājumu pakalpojuma sniedzēja valsts kods</t>
  </si>
  <si>
    <r>
      <t xml:space="preserve">Krāpnieciski maksājumi </t>
    </r>
    <r>
      <rPr>
        <i/>
        <sz val="10"/>
        <color theme="1"/>
        <rFont val="Times New Roman"/>
        <family val="1"/>
        <charset val="186"/>
      </rPr>
      <t xml:space="preserve">euro </t>
    </r>
    <r>
      <rPr>
        <sz val="10"/>
        <color theme="1"/>
        <rFont val="Times New Roman"/>
        <family val="1"/>
        <charset val="186"/>
      </rPr>
      <t>un pārējās valūtās kopā</t>
    </r>
  </si>
  <si>
    <t>F</t>
  </si>
  <si>
    <t>Kartei piesaistītie maksājumi (13.1000.000+13.2000.000)</t>
  </si>
  <si>
    <t>13.0000.000</t>
  </si>
  <si>
    <t xml:space="preserve">uzsākti neelektroniski </t>
  </si>
  <si>
    <t>13.1000.000</t>
  </si>
  <si>
    <t>uzsākti elektroniski</t>
  </si>
  <si>
    <t>= (13.2230.000+13.2223.000+13.2221.000+</t>
  </si>
  <si>
    <t>13.2229.000)</t>
  </si>
  <si>
    <t>= (13.2000.021+13.2000.022+13.2000.023)</t>
  </si>
  <si>
    <t>= (13.2000.100+13.2000.200)</t>
  </si>
  <si>
    <t>13.2000.000</t>
  </si>
  <si>
    <t>13.2230.000</t>
  </si>
  <si>
    <t>13.2231.000</t>
  </si>
  <si>
    <t>izmantojot EFTPOS</t>
  </si>
  <si>
    <t>13.2223.000</t>
  </si>
  <si>
    <t>t.sk. bezkontakta maksājumi</t>
  </si>
  <si>
    <t>13.2227.000</t>
  </si>
  <si>
    <t>no tiem: NFC maksājumi</t>
  </si>
  <si>
    <t>13.2228.000</t>
  </si>
  <si>
    <t xml:space="preserve">izmantojot bankomātus </t>
  </si>
  <si>
    <t>13.2221.000</t>
  </si>
  <si>
    <t>citā veidā</t>
  </si>
  <si>
    <t>13.2229.000</t>
  </si>
  <si>
    <t>elektroniski uzsāktie kartēm piesaistītie maksājumi kartes funkciju dalījumā</t>
  </si>
  <si>
    <t xml:space="preserve">kartes ar debeta funkciju </t>
  </si>
  <si>
    <t>13.2000.021</t>
  </si>
  <si>
    <t>kartes ar atliktā debeta funkciju</t>
  </si>
  <si>
    <t>13.2000.022</t>
  </si>
  <si>
    <t>kartes ar kredīta funkciju</t>
  </si>
  <si>
    <t>13.2000.023</t>
  </si>
  <si>
    <r>
      <t>elektroniski uzsāktie kartēm piesaistītie maksājumi</t>
    </r>
    <r>
      <rPr>
        <b/>
        <sz val="10"/>
        <color theme="1"/>
        <rFont val="Times New Roman"/>
        <family val="1"/>
        <charset val="186"/>
      </rPr>
      <t xml:space="preserve"> </t>
    </r>
    <r>
      <rPr>
        <b/>
        <i/>
        <sz val="10"/>
        <color theme="1"/>
        <rFont val="Times New Roman"/>
        <family val="1"/>
        <charset val="186"/>
      </rPr>
      <t>autentifikācijas dalījumā</t>
    </r>
  </si>
  <si>
    <t>autentificēti ar DLA</t>
  </si>
  <si>
    <t>13.2000.100</t>
  </si>
  <si>
    <t>autentificēti bez DLA</t>
  </si>
  <si>
    <t xml:space="preserve">13.2000.(201+202+204+205+206+207+208+209+210) </t>
  </si>
  <si>
    <t>13.2000.200</t>
  </si>
  <si>
    <r>
      <t xml:space="preserve">elektroniski uzsāktie kartēm piesaistītie maksājumi, kas autentificēti bez DLA, </t>
    </r>
    <r>
      <rPr>
        <b/>
        <sz val="10"/>
        <color theme="1"/>
        <rFont val="Times New Roman"/>
        <family val="1"/>
        <charset val="186"/>
      </rPr>
      <t xml:space="preserve"> </t>
    </r>
    <r>
      <rPr>
        <b/>
        <i/>
        <sz val="10"/>
        <color theme="1"/>
        <rFont val="Times New Roman"/>
        <family val="1"/>
        <charset val="186"/>
      </rPr>
      <t>iemeslu dalījumā (shēmās kopā)</t>
    </r>
  </si>
  <si>
    <t>zemas vērtības darījumi</t>
  </si>
  <si>
    <t>13.2000.201</t>
  </si>
  <si>
    <t>bezkontakta zemas vērtības darījumi</t>
  </si>
  <si>
    <t>13.2000.202</t>
  </si>
  <si>
    <t>13.2000.204</t>
  </si>
  <si>
    <t>atkārtoti darījumi</t>
  </si>
  <si>
    <t>13.2000.205</t>
  </si>
  <si>
    <t>13.2000.206</t>
  </si>
  <si>
    <t>13.2000.207</t>
  </si>
  <si>
    <t>13.2000.208</t>
  </si>
  <si>
    <t>tirgotāju uzsāktas transakcijas</t>
  </si>
  <si>
    <t>13.2000.209</t>
  </si>
  <si>
    <t>cits iemesls</t>
  </si>
  <si>
    <t>13.2000.210</t>
  </si>
  <si>
    <r>
      <t xml:space="preserve">elektroniski uzsāktie kartēm piesaistītie maksājumi, </t>
    </r>
    <r>
      <rPr>
        <b/>
        <i/>
        <sz val="10"/>
        <color rgb="FF000000"/>
        <rFont val="Times New Roman"/>
        <family val="1"/>
        <charset val="186"/>
      </rPr>
      <t xml:space="preserve">kas autentificēti ar DLA, krāpniecisku maksājumu izcelsmes dalījumā </t>
    </r>
  </si>
  <si>
    <t xml:space="preserve">krāpnieka izdots maksājuma uzdevums </t>
  </si>
  <si>
    <t>13.2000.810</t>
  </si>
  <si>
    <t>nozaudēta vai zagta karte</t>
  </si>
  <si>
    <t>13.2000.811</t>
  </si>
  <si>
    <t xml:space="preserve">karte nav saņemta </t>
  </si>
  <si>
    <t>13.2000.812</t>
  </si>
  <si>
    <t xml:space="preserve">viltota karte </t>
  </si>
  <si>
    <t>13.2000.813</t>
  </si>
  <si>
    <t>kartes datu zādzība</t>
  </si>
  <si>
    <t>13.2000.814</t>
  </si>
  <si>
    <t>citi</t>
  </si>
  <si>
    <t>13.2000.816</t>
  </si>
  <si>
    <t>13.2000.820</t>
  </si>
  <si>
    <t>manipulēšana ar maksātāju, lai tas veiktu kartes maksājumu</t>
  </si>
  <si>
    <t>13.2000.830</t>
  </si>
  <si>
    <r>
      <t xml:space="preserve">elektroniski uzsāktie kartēm piesaistītie maksājumi, </t>
    </r>
    <r>
      <rPr>
        <b/>
        <i/>
        <sz val="10"/>
        <color rgb="FF000000"/>
        <rFont val="Times New Roman"/>
        <family val="1"/>
        <charset val="186"/>
      </rPr>
      <t xml:space="preserve">kas autentificēti bez DLA, krāpniecisku maksājumu izcelsmes dalījumā </t>
    </r>
  </si>
  <si>
    <t>13.2000.910</t>
  </si>
  <si>
    <t>13.2000.911</t>
  </si>
  <si>
    <t>13.2000.912</t>
  </si>
  <si>
    <t>13.2000.913</t>
  </si>
  <si>
    <t>13.2000.914</t>
  </si>
  <si>
    <t>13.2000.916</t>
  </si>
  <si>
    <t>13.2000.920</t>
  </si>
  <si>
    <t>13.2000.930</t>
  </si>
  <si>
    <t xml:space="preserve">1.4. daļa. Skaidrās naudas izņemšana ar kartei piesaistītu maksājuma instrumentu (izņemot e-naudas transakcijas) </t>
  </si>
  <si>
    <t>Tirdzniecības vietas valsts kods</t>
  </si>
  <si>
    <t xml:space="preserve"> Pozīcijas  kods</t>
  </si>
  <si>
    <t xml:space="preserve">1.3. daļa. Nosūtītie kartēm piesaistītie maksājumi </t>
  </si>
  <si>
    <t>Uzsākšanas veida kods (attālināti – R; klātienē – NR; kopā – T)</t>
  </si>
  <si>
    <t>Shēmas kods  vai shēmas kopā – T</t>
  </si>
  <si>
    <t>Maksājumu pakalpojuma sniedzēja valsts kods</t>
  </si>
  <si>
    <t>Termināļa atrašanās vietas valsts kods</t>
  </si>
  <si>
    <t>Skaidrās naudas izņemšana ar kartei piesaistītu maksājuma instrumentu</t>
  </si>
  <si>
    <t xml:space="preserve">14.0000.(021+022+023) </t>
  </si>
  <si>
    <t>14.0000.000</t>
  </si>
  <si>
    <t>ar kartēm ar debeta funkciju</t>
  </si>
  <si>
    <t>14.0000.021</t>
  </si>
  <si>
    <t xml:space="preserve">ar kartēm ar atliktā debeta funkciju </t>
  </si>
  <si>
    <t>14.0000.022</t>
  </si>
  <si>
    <t>ar kartēm ar kredīta funkciju</t>
  </si>
  <si>
    <t>14.0000.023</t>
  </si>
  <si>
    <t xml:space="preserve">skaidrās naudas izņemšana ar kartei piesaistītu maksājuma instrumentu krāpniecisku maksājumu izcelsmes dalījumā </t>
  </si>
  <si>
    <t xml:space="preserve">krāpnieka izdots maksājuma uzdevums (skaidrās naudas izņemšanai) </t>
  </si>
  <si>
    <t>14.0000.810</t>
  </si>
  <si>
    <t>14.0000.811</t>
  </si>
  <si>
    <t>14.0000.812</t>
  </si>
  <si>
    <t>14.0000.813</t>
  </si>
  <si>
    <t>14.0000.816</t>
  </si>
  <si>
    <t>manipulēšana ar maksātāju, lai tas izņemtu skaidro naudu</t>
  </si>
  <si>
    <t>14.0000.830</t>
  </si>
  <si>
    <t xml:space="preserve">E-naudas maksājumi </t>
  </si>
  <si>
    <t>= (15.1000.000+15.2000.000)</t>
  </si>
  <si>
    <t xml:space="preserve">= (15.0000.100+15.0000.200) </t>
  </si>
  <si>
    <t>15.0000.000</t>
  </si>
  <si>
    <t>ar e-naudas kartēm, kurās var tieši glabāt</t>
  </si>
  <si>
    <t>e-naudu</t>
  </si>
  <si>
    <t>15.1000.000</t>
  </si>
  <si>
    <t>ar e-naudas kontiem (15.2240.000+15.2230.000+15.2250.000)</t>
  </si>
  <si>
    <t>15.2000.000</t>
  </si>
  <si>
    <t>izmantojot piekļuvi ar karti ar e-naudas funkciju</t>
  </si>
  <si>
    <t>15.2240.000</t>
  </si>
  <si>
    <t>15.2230.000</t>
  </si>
  <si>
    <r>
      <t xml:space="preserve">     </t>
    </r>
    <r>
      <rPr>
        <i/>
        <sz val="10"/>
        <color theme="1"/>
        <rFont val="Times New Roman"/>
        <family val="1"/>
        <charset val="186"/>
      </rPr>
      <t>t.sk. izmantojot mobilo maksājumu risinājumu (P2P)</t>
    </r>
  </si>
  <si>
    <t>15.2231.000</t>
  </si>
  <si>
    <t xml:space="preserve">     cita piekļuve</t>
  </si>
  <si>
    <t>15.2250.000</t>
  </si>
  <si>
    <t xml:space="preserve">e-naudas maksājumi autentifikācijas dalījumā </t>
  </si>
  <si>
    <t>15.0000.100</t>
  </si>
  <si>
    <t>=15.0000.(201+202+203+204+205+206+207+</t>
  </si>
  <si>
    <t xml:space="preserve">208+209+210) </t>
  </si>
  <si>
    <t>15.0000.200</t>
  </si>
  <si>
    <t xml:space="preserve">e-naudas maksājumi, kas autentificēti bez DLA, iemeslu dalījumā </t>
  </si>
  <si>
    <t>15.0000.201</t>
  </si>
  <si>
    <t>15.0000.202</t>
  </si>
  <si>
    <t>15.0000.203</t>
  </si>
  <si>
    <t>15.0000.204</t>
  </si>
  <si>
    <t>15.0000.205</t>
  </si>
  <si>
    <t>15.0000.206</t>
  </si>
  <si>
    <t>15.0000.207</t>
  </si>
  <si>
    <t>15.0000.208</t>
  </si>
  <si>
    <t>15.0000.209</t>
  </si>
  <si>
    <t>15.0000.210</t>
  </si>
  <si>
    <t xml:space="preserve">e-naudas maksājumi, kas autentificēti ar DLA, krāpniecisku maksājumu izcelsmes dalījumā  </t>
  </si>
  <si>
    <t>15.0000.810</t>
  </si>
  <si>
    <t>nozaudēta vai zagta e-naudas karte</t>
  </si>
  <si>
    <t>15.0000.811</t>
  </si>
  <si>
    <t xml:space="preserve">e-naudas karte nav saņemta </t>
  </si>
  <si>
    <t>15.0000.812</t>
  </si>
  <si>
    <t xml:space="preserve">viltota e-naudas karte </t>
  </si>
  <si>
    <t>15.0000.813</t>
  </si>
  <si>
    <t>e-naudas kartes datu zādzība</t>
  </si>
  <si>
    <t>15.0000.814</t>
  </si>
  <si>
    <t>neautorizēta e-naudas konta transakcija</t>
  </si>
  <si>
    <t>15.0000.815</t>
  </si>
  <si>
    <t>15.0000.820</t>
  </si>
  <si>
    <t>krāpnieks manipulē ar maksātāju, lai tas veiktu e-naudas maksājumu</t>
  </si>
  <si>
    <t>15.0000.830</t>
  </si>
  <si>
    <t xml:space="preserve">e-naudas maksājumi, kas autentificēti bez DLA, krāpniecisku maksājumu izcelsmes dalījumā  </t>
  </si>
  <si>
    <t>15.0000.910</t>
  </si>
  <si>
    <t>15.0000.911</t>
  </si>
  <si>
    <t>15.0000.912</t>
  </si>
  <si>
    <t>15.0000.913</t>
  </si>
  <si>
    <t>15.0000.914</t>
  </si>
  <si>
    <t>15.0000.915</t>
  </si>
  <si>
    <t>15.0000.920</t>
  </si>
  <si>
    <t>15.0000.930</t>
  </si>
  <si>
    <t>1.5. daļa. Nosūtītie e-naudas maksājumi</t>
  </si>
  <si>
    <r>
      <t xml:space="preserve">Maksājumi </t>
    </r>
    <r>
      <rPr>
        <i/>
        <sz val="10"/>
        <color rgb="FF000000"/>
        <rFont val="Times New Roman"/>
        <family val="1"/>
        <charset val="186"/>
      </rPr>
      <t>euro</t>
    </r>
  </si>
  <si>
    <r>
      <t xml:space="preserve">Krāpnieciski maksājumi </t>
    </r>
    <r>
      <rPr>
        <i/>
        <sz val="10"/>
        <color rgb="FF000000"/>
        <rFont val="Times New Roman"/>
        <family val="1"/>
        <charset val="186"/>
      </rPr>
      <t>euro</t>
    </r>
    <r>
      <rPr>
        <sz val="10"/>
        <color rgb="FF000000"/>
        <rFont val="Times New Roman"/>
        <family val="1"/>
        <charset val="186"/>
      </rPr>
      <t xml:space="preserve"> un pārējās valūtās kopā</t>
    </r>
  </si>
  <si>
    <r>
      <t xml:space="preserve">Apjoms </t>
    </r>
    <r>
      <rPr>
        <i/>
        <sz val="10"/>
        <color rgb="FF000000"/>
        <rFont val="Times New Roman"/>
        <family val="1"/>
        <charset val="186"/>
      </rPr>
      <t>(euro)</t>
    </r>
  </si>
  <si>
    <t>Čeki</t>
  </si>
  <si>
    <t>16.0000.000</t>
  </si>
  <si>
    <t>Bezkonta naudas pārvedumi</t>
  </si>
  <si>
    <t>17.0000.000</t>
  </si>
  <si>
    <r>
      <t>Pārējie maksājumu pakalpojumi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(direktīvas (ES) 2015/2366 par maksājumu pakalpojumiem iekšējā tirgū ietvaros)</t>
    </r>
  </si>
  <si>
    <t>18.0000.000</t>
  </si>
  <si>
    <t>1.6. daļa. Čeki, nosūtītie bezkonta naudas pārvedumi un pārējie maksājumu pakalpojumi</t>
  </si>
  <si>
    <t>Maksātāja  maksājuma pakalpojuma sniedzēja valsts kods</t>
  </si>
  <si>
    <t xml:space="preserve">Maksājuma ierosināšanas pakalpojumi </t>
  </si>
  <si>
    <t>= (19.0000.100+19.0000.200)</t>
  </si>
  <si>
    <t>= (19.9100.000+19.9900.000)</t>
  </si>
  <si>
    <t>19.0000.000</t>
  </si>
  <si>
    <t>Maksājuma ierosināšanas pakalpojumi, kas autentificēti ar DLA</t>
  </si>
  <si>
    <t>19.0000.100</t>
  </si>
  <si>
    <t xml:space="preserve">Maksājuma ierosināšanas pakalpojumi, kas autentificēti bez DLA </t>
  </si>
  <si>
    <t>19.0000.200</t>
  </si>
  <si>
    <t>Maksājumu veidu dalījumā</t>
  </si>
  <si>
    <t>klientu kredīta pārvedumi</t>
  </si>
  <si>
    <t>19.9100.000</t>
  </si>
  <si>
    <t>19.9900.000</t>
  </si>
  <si>
    <t>1.7. daļa. Maksājuma ierosināšanas pakalpojumi</t>
  </si>
  <si>
    <t xml:space="preserve">Klientu kredīta pārvedumi </t>
  </si>
  <si>
    <t>21.0000.000</t>
  </si>
  <si>
    <t>22.0000.000</t>
  </si>
  <si>
    <t>E-naudas maksājumi</t>
  </si>
  <si>
    <t>25.0000.000</t>
  </si>
  <si>
    <t>26.0000.000</t>
  </si>
  <si>
    <t>27.0000.000</t>
  </si>
  <si>
    <t>Pārējie maksājumu pakalpojumi</t>
  </si>
  <si>
    <t>28.0000.000</t>
  </si>
  <si>
    <t>Maksātāja (tiešā debeta maksājumiem – saņēmēja) maksājuma pakalpojumu sniedzēja valsts kods</t>
  </si>
  <si>
    <t>2.1.daļa. Saņemtie maksājumi dalījumā pa maksājumu veidiem</t>
  </si>
  <si>
    <r>
      <t xml:space="preserve">Kartei piesaistītie maksājumi </t>
    </r>
    <r>
      <rPr>
        <sz val="10"/>
        <color theme="1"/>
        <rFont val="Times New Roman"/>
        <family val="1"/>
        <charset val="186"/>
      </rPr>
      <t>(23.1000.000+23.2000.000)</t>
    </r>
  </si>
  <si>
    <t>23.0000.000</t>
  </si>
  <si>
    <t>23.1000.000</t>
  </si>
  <si>
    <t xml:space="preserve">uzsākti elektroniski </t>
  </si>
  <si>
    <t>= (23.2223.000+23.2221.000+23.2229.000)</t>
  </si>
  <si>
    <t>= (23.2000.021+23.2000.022+23.2000.023)</t>
  </si>
  <si>
    <t>= (23.2000.100+23.2000.200)</t>
  </si>
  <si>
    <t>23.2000.000</t>
  </si>
  <si>
    <t>23.2223.000</t>
  </si>
  <si>
    <t>23.2221.000</t>
  </si>
  <si>
    <t>23.2229.000</t>
  </si>
  <si>
    <t>23.2000.021</t>
  </si>
  <si>
    <t>23.2000.022</t>
  </si>
  <si>
    <t>23.2000.023</t>
  </si>
  <si>
    <t>23.2000.100</t>
  </si>
  <si>
    <t>23.2000.(201+202+205+206+207+208+209+210)</t>
  </si>
  <si>
    <t>23.2000.200</t>
  </si>
  <si>
    <t>23.2000.201</t>
  </si>
  <si>
    <t>23.2000.202</t>
  </si>
  <si>
    <t>23.2000.205</t>
  </si>
  <si>
    <t>23.2000.206</t>
  </si>
  <si>
    <t>23.2000.207</t>
  </si>
  <si>
    <t>23.2000.208</t>
  </si>
  <si>
    <t>23.2000.209</t>
  </si>
  <si>
    <t>23.2000.210</t>
  </si>
  <si>
    <t>23.2000.810</t>
  </si>
  <si>
    <t>23.2000.811</t>
  </si>
  <si>
    <t>23.2000.812</t>
  </si>
  <si>
    <t>23.2000.813</t>
  </si>
  <si>
    <t>23.2000.814</t>
  </si>
  <si>
    <t>23.2000.816</t>
  </si>
  <si>
    <t>23.2000.820</t>
  </si>
  <si>
    <t>23.2000.830</t>
  </si>
  <si>
    <t>23.2000.910</t>
  </si>
  <si>
    <t>23.2000.911</t>
  </si>
  <si>
    <t>23.2000.912</t>
  </si>
  <si>
    <t>23.2000.913</t>
  </si>
  <si>
    <t>23.2000.914</t>
  </si>
  <si>
    <t>23.2000.916</t>
  </si>
  <si>
    <t>23.2000.920</t>
  </si>
  <si>
    <t>23.2000.930</t>
  </si>
  <si>
    <t xml:space="preserve">Kartes izdevēja iestādes valsts kods </t>
  </si>
  <si>
    <r>
      <t xml:space="preserve">Zaudējumi kopā </t>
    </r>
    <r>
      <rPr>
        <i/>
        <sz val="10"/>
        <color theme="1"/>
        <rFont val="Times New Roman"/>
        <family val="1"/>
        <charset val="186"/>
      </rPr>
      <t>(euro)</t>
    </r>
  </si>
  <si>
    <t xml:space="preserve">Krāpniecisku klientu kredīta pārvedumu izraisītie zaudējumi </t>
  </si>
  <si>
    <t>31.00.00</t>
  </si>
  <si>
    <t>Maksājumu pakalpojumu sniedzējs (pārskata sniedzējs)</t>
  </si>
  <si>
    <t>Maksājumu pakalpojumu izmantotājs (maksātājs)</t>
  </si>
  <si>
    <t>31.20.00</t>
  </si>
  <si>
    <t>Citi</t>
  </si>
  <si>
    <t>31.30.00</t>
  </si>
  <si>
    <t xml:space="preserve">Krāpniecisku tiešā debeta maksājumu izraisītie zaudējumi </t>
  </si>
  <si>
    <t>32.00.00</t>
  </si>
  <si>
    <t>32.10.00</t>
  </si>
  <si>
    <t>Maksājumu pakalpojumu izmantotājs (maksājuma saņēmējs)</t>
  </si>
  <si>
    <t>32.20.00</t>
  </si>
  <si>
    <t>32.30.00</t>
  </si>
  <si>
    <t xml:space="preserve">Krāpniecisku kartēm piesaistītu maksājumu, par ko paziņo izdevēja maksājumu pakalpojumu sniedzējs, izraisītie zaudējumi </t>
  </si>
  <si>
    <t>33.00.00</t>
  </si>
  <si>
    <t>33.10.00</t>
  </si>
  <si>
    <t>33.20.00</t>
  </si>
  <si>
    <t>33.30.00</t>
  </si>
  <si>
    <t xml:space="preserve">Krāpniecisku skaidrās naudas izņemšanas ar kartei piesaistītu maksājuma instrumentu izraisītie zaudējumi </t>
  </si>
  <si>
    <t>34.00.00</t>
  </si>
  <si>
    <t>34.10.00</t>
  </si>
  <si>
    <t>34.20.00</t>
  </si>
  <si>
    <t>34.30.00</t>
  </si>
  <si>
    <t xml:space="preserve">Krāpniecisku e-naudas maksājumu izraisītie zaudējumi </t>
  </si>
  <si>
    <t>35.00.00</t>
  </si>
  <si>
    <t>35.10.00</t>
  </si>
  <si>
    <t>35.20.00</t>
  </si>
  <si>
    <t>35.30.00</t>
  </si>
  <si>
    <t xml:space="preserve">Krāpniecisku kartēm piesaistīto maksājumu, par kuriem jāziņo pieņēmēja maksājumu pakalpojumu sniedzējam, izraisītie zaudējumi </t>
  </si>
  <si>
    <t>36.00.00</t>
  </si>
  <si>
    <t>36.10.00</t>
  </si>
  <si>
    <t>Maksājumu pakalpojumu izmantotājs (konta īpašnieks)</t>
  </si>
  <si>
    <t>36.20.00</t>
  </si>
  <si>
    <t>36.30.00</t>
  </si>
  <si>
    <t>3. daļa. Krāpšanas izraisītie zaudējumi saistību turētājam</t>
  </si>
  <si>
    <r>
      <t xml:space="preserve">Transakcijas 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 xml:space="preserve"> un pārējās valūtās kopā</t>
    </r>
  </si>
  <si>
    <r>
      <t xml:space="preserve">Transakcijas rezidentu maksājumu pakalpojumu sniedzēju termināļos ar pārskata sniedzēja izdotajām kartēm </t>
    </r>
    <r>
      <rPr>
        <sz val="10"/>
        <color theme="1"/>
        <rFont val="Times New Roman"/>
        <family val="1"/>
        <charset val="186"/>
      </rPr>
      <t>(41.10.00+41.20.00+41.30.00+41.40.00+41.50.00+41.60.00+41.70.00)</t>
    </r>
  </si>
  <si>
    <t>41.00.00</t>
  </si>
  <si>
    <t>t.sk.</t>
  </si>
  <si>
    <t xml:space="preserve">skaidrās naudas izmaksas no bankomātiem </t>
  </si>
  <si>
    <t>41.10.00</t>
  </si>
  <si>
    <t xml:space="preserve">skaidrās naudas iemaksas bankomātos </t>
  </si>
  <si>
    <t>41.20.00</t>
  </si>
  <si>
    <t xml:space="preserve">pārējās transakcijas bankomātos </t>
  </si>
  <si>
    <t>41.30.00</t>
  </si>
  <si>
    <t xml:space="preserve">maksājumi ar kartēm tirdzniecības vietu (POS) termināļos </t>
  </si>
  <si>
    <t>41.40.00</t>
  </si>
  <si>
    <t xml:space="preserve">e-naudas karšu uzlāde un atmaksa </t>
  </si>
  <si>
    <t>41.50.00</t>
  </si>
  <si>
    <t xml:space="preserve">e-naudas maksājumi ar e-naudas kartēm </t>
  </si>
  <si>
    <t>41.60.00</t>
  </si>
  <si>
    <r>
      <t xml:space="preserve">skaidrās naudas izmaksas </t>
    </r>
    <r>
      <rPr>
        <i/>
        <sz val="10"/>
        <color theme="1"/>
        <rFont val="Times New Roman"/>
        <family val="1"/>
        <charset val="186"/>
      </rPr>
      <t>(cash-back)</t>
    </r>
    <r>
      <rPr>
        <sz val="10"/>
        <color theme="1"/>
        <rFont val="Times New Roman"/>
        <family val="1"/>
        <charset val="186"/>
      </rPr>
      <t xml:space="preserve">, izmantojot tirdzniecības vietu (POS) termināļus </t>
    </r>
  </si>
  <si>
    <t>41.70.00</t>
  </si>
  <si>
    <t>42.00.00</t>
  </si>
  <si>
    <t>skaidrās naudas izmaksas no bankomātiem</t>
  </si>
  <si>
    <t>42.10.00</t>
  </si>
  <si>
    <t>42.20.00</t>
  </si>
  <si>
    <t xml:space="preserve">pārējās transakcijas bankomātos  </t>
  </si>
  <si>
    <t>42.30.00</t>
  </si>
  <si>
    <t>42.40.00</t>
  </si>
  <si>
    <t>42.50.00</t>
  </si>
  <si>
    <t>42.60.00</t>
  </si>
  <si>
    <t>42.70.00</t>
  </si>
  <si>
    <r>
      <t xml:space="preserve">Transakcijas nerezidentu maksājumu pakalpojumu sniedzēju termināļos ar pārskata sniedzēja izdotajām kartēm </t>
    </r>
    <r>
      <rPr>
        <sz val="10"/>
        <color theme="1"/>
        <rFont val="Times New Roman"/>
        <family val="1"/>
        <charset val="186"/>
      </rPr>
      <t>(43.10.00+43.20.00+43.30.00+43.40.00+43.50.00+43.60.00+43.70.00)</t>
    </r>
  </si>
  <si>
    <t>43.00.00</t>
  </si>
  <si>
    <t>43.10.00</t>
  </si>
  <si>
    <t>43.20.00</t>
  </si>
  <si>
    <t xml:space="preserve">  pārējās transakcijas bankomātos  </t>
  </si>
  <si>
    <t>43.30.00</t>
  </si>
  <si>
    <t>maksājumi ar kartēm tirdzniecības vietu (POS) termināļos</t>
  </si>
  <si>
    <t>43.40.00</t>
  </si>
  <si>
    <t>43.50.00</t>
  </si>
  <si>
    <t>43.60.00</t>
  </si>
  <si>
    <t>43.70.00</t>
  </si>
  <si>
    <t xml:space="preserve">4. daļa. Transakcijas termināļos </t>
  </si>
  <si>
    <r>
      <t xml:space="preserve">Transakcijas </t>
    </r>
    <r>
      <rPr>
        <i/>
        <sz val="10"/>
        <color theme="1"/>
        <rFont val="Times New Roman"/>
        <family val="1"/>
        <charset val="186"/>
      </rPr>
      <t>euro</t>
    </r>
  </si>
  <si>
    <t>Transakcijas pārējās valūtās</t>
  </si>
  <si>
    <t>Skaidrā nauda (51.10.00+51.20.00)</t>
  </si>
  <si>
    <t>51.00.00</t>
  </si>
  <si>
    <t>iemaksas kasē</t>
  </si>
  <si>
    <t>51.10.00</t>
  </si>
  <si>
    <t>izmaksas no kases</t>
  </si>
  <si>
    <t>51.20.00</t>
  </si>
  <si>
    <t>Grāmatojumi (52.10.00+52.20.00)</t>
  </si>
  <si>
    <t>52.00.00</t>
  </si>
  <si>
    <t>kredīta grāmatojumi</t>
  </si>
  <si>
    <t>52.10.00</t>
  </si>
  <si>
    <t>debeta grāmatojumi</t>
  </si>
  <si>
    <t>52.20.00</t>
  </si>
  <si>
    <r>
      <t xml:space="preserve">Pārējie maksājumu veidi </t>
    </r>
    <r>
      <rPr>
        <sz val="10"/>
        <color theme="1"/>
        <rFont val="Times New Roman"/>
        <family val="1"/>
        <charset val="186"/>
      </rPr>
      <t>(ārpus direktīvas (ES) 2015/2366 par maksājumu pakalpojumiem iekšējā tirgū ietvaram)</t>
    </r>
  </si>
  <si>
    <t>59.00.00</t>
  </si>
  <si>
    <t>5. daļa. Kases transakcijas un grāmatojumi, pārējie maksājumu veidi</t>
  </si>
  <si>
    <t>Valsts kods</t>
  </si>
  <si>
    <t xml:space="preserve">Skaits </t>
  </si>
  <si>
    <t xml:space="preserve">Konta informācijas pakalpojuma sniedzēja klientu skaits  </t>
  </si>
  <si>
    <t>61.00.00</t>
  </si>
  <si>
    <t xml:space="preserve">To kontu skaits, kuriem piekļuve bijusi no konta informācijas pakalpojuma sniedzējiem </t>
  </si>
  <si>
    <t>62.00.00</t>
  </si>
  <si>
    <t>6. daļa. Konta informācijas pakalpojums</t>
  </si>
  <si>
    <t>Kopā</t>
  </si>
  <si>
    <r>
      <t xml:space="preserve">t.sk. norēķiniem </t>
    </r>
    <r>
      <rPr>
        <i/>
        <sz val="10"/>
        <color theme="1"/>
        <rFont val="Times New Roman"/>
        <family val="1"/>
        <charset val="186"/>
      </rPr>
      <t>euro</t>
    </r>
  </si>
  <si>
    <t>Noguldījumu uz nakti skaits</t>
  </si>
  <si>
    <t>71.00.00</t>
  </si>
  <si>
    <t xml:space="preserve">    internetā pieejamo noguldījumu uz nakti skaits</t>
  </si>
  <si>
    <t>71.10.00</t>
  </si>
  <si>
    <t>pārvedamo noguldījumu skaits</t>
  </si>
  <si>
    <t>71.20.00</t>
  </si>
  <si>
    <t>internetā pieejamo pārvedamo noguldījumu skaits</t>
  </si>
  <si>
    <t>71.21.00</t>
  </si>
  <si>
    <t>Klientu maksājumu kontu skaits</t>
  </si>
  <si>
    <t>72.00.00</t>
  </si>
  <si>
    <t>Klientu e-naudas kontu skaits</t>
  </si>
  <si>
    <t>73.00.00</t>
  </si>
  <si>
    <t>Pārskata sniedzēja biroju skaits</t>
  </si>
  <si>
    <t>79.00.00</t>
  </si>
  <si>
    <t>7. daļa. Klientu kontu skaits, pārskata sniedzēja ofisu skaits</t>
  </si>
  <si>
    <t xml:space="preserve">Shēmas kods vai shēmas kopā – T </t>
  </si>
  <si>
    <t>Kartes ar skaidrās naudas funkciju</t>
  </si>
  <si>
    <t>81.00.00</t>
  </si>
  <si>
    <t>shēmu nenorāda</t>
  </si>
  <si>
    <t>Kartes ar maksājumu funkciju</t>
  </si>
  <si>
    <t>82.00.00</t>
  </si>
  <si>
    <t>kartes ar debeta funkciju</t>
  </si>
  <si>
    <t>82.10.00</t>
  </si>
  <si>
    <t>82.20.00</t>
  </si>
  <si>
    <t xml:space="preserve">kartes ar kredīta funkciju </t>
  </si>
  <si>
    <t>82.30.00</t>
  </si>
  <si>
    <t>Kartes ar e-naudas funkciju (83.10.00+83.20.00)</t>
  </si>
  <si>
    <t>83.00.00</t>
  </si>
  <si>
    <t>kartes, kurās var glabāt e-naudu</t>
  </si>
  <si>
    <t>83.10.00</t>
  </si>
  <si>
    <r>
      <t xml:space="preserve">             </t>
    </r>
    <r>
      <rPr>
        <sz val="10"/>
        <color theme="1"/>
        <rFont val="Times New Roman"/>
        <family val="1"/>
        <charset val="186"/>
      </rPr>
      <t>t.sk. vismaz vienreiz uzlādētas</t>
    </r>
  </si>
  <si>
    <t>83.11.00</t>
  </si>
  <si>
    <t>kartes ar pieeju e-naudai, kas glabājas e-naudas kontā</t>
  </si>
  <si>
    <t>83.20.00</t>
  </si>
  <si>
    <t>Karšu kopskaits (neatkarīgi no kartes funkciju skaita)</t>
  </si>
  <si>
    <t>84.00.00</t>
  </si>
  <si>
    <r>
      <t>kartes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 xml:space="preserve">ar maksājumu, skaidrās naudas un e-naudas funkciju apvienojumu </t>
    </r>
  </si>
  <si>
    <t>84.10.00</t>
  </si>
  <si>
    <t>bezkontakta maksājumu kartes</t>
  </si>
  <si>
    <t>84.20.00</t>
  </si>
  <si>
    <t>8. daļa. Kartes</t>
  </si>
  <si>
    <t xml:space="preserve">Bankomāti </t>
  </si>
  <si>
    <t>91.00.00</t>
  </si>
  <si>
    <t>t.sk. </t>
  </si>
  <si>
    <t xml:space="preserve">ar skaidrās naudas izmaksas funkciju </t>
  </si>
  <si>
    <t>91.10.00</t>
  </si>
  <si>
    <t xml:space="preserve">ar kredīta pārveduma funkciju </t>
  </si>
  <si>
    <t>91.20.00</t>
  </si>
  <si>
    <t xml:space="preserve">ar skaidras naudas iemaksas funkciju </t>
  </si>
  <si>
    <t>91.30.00</t>
  </si>
  <si>
    <t>ar bezkontakta funkciju</t>
  </si>
  <si>
    <t>91.40.00</t>
  </si>
  <si>
    <t>Bankomātu tīkli</t>
  </si>
  <si>
    <t>92.00.00</t>
  </si>
  <si>
    <t>valsts kodu nenorāda</t>
  </si>
  <si>
    <t>Tirdzniecības vietu (POS) termināļi</t>
  </si>
  <si>
    <t>93.00.00</t>
  </si>
  <si>
    <t xml:space="preserve">EFTPOS termināļi </t>
  </si>
  <si>
    <t>93.10.00</t>
  </si>
  <si>
    <t>t.sk. EFTPOS termināļi, kuros var veikt e-naudas darījumus</t>
  </si>
  <si>
    <t>93.20.00</t>
  </si>
  <si>
    <r>
      <t>t.sk.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 xml:space="preserve">EFTPOS termināļi, kuros var veikt bezkontakta darījumus  </t>
    </r>
  </si>
  <si>
    <t>93.30.00</t>
  </si>
  <si>
    <t>Karšu pieņemšanas vietu termināļu tīkli</t>
  </si>
  <si>
    <t>94.00.00</t>
  </si>
  <si>
    <t xml:space="preserve">e-naudas karšu termināļi </t>
  </si>
  <si>
    <t>95.00.00</t>
  </si>
  <si>
    <t>e-naudas karšu uzlādes/atmaksas termināļi</t>
  </si>
  <si>
    <t>95.10.00</t>
  </si>
  <si>
    <t>e-naudas karšu maksājumu termināļi</t>
  </si>
  <si>
    <t>95.20.00</t>
  </si>
  <si>
    <t>Internetā pieejamās karšu un e-naudas pieņemšanas vietas</t>
  </si>
  <si>
    <t>96.00.00</t>
  </si>
  <si>
    <t>e-naudas atlikums datu nesējos</t>
  </si>
  <si>
    <t>97.00.00</t>
  </si>
  <si>
    <t>9. daļa. Termināļi, to tīkli un internetā pieejamās karšu un e-naudas pieņemšanas vietas, e-naudas atlikums datu nesējos</t>
  </si>
  <si>
    <t>LV</t>
  </si>
  <si>
    <t>AT</t>
  </si>
  <si>
    <t>BE</t>
  </si>
  <si>
    <t>CY</t>
  </si>
  <si>
    <t>DE</t>
  </si>
  <si>
    <t>EE</t>
  </si>
  <si>
    <t>LT</t>
  </si>
  <si>
    <t>CTS_SEPA</t>
  </si>
  <si>
    <t>CTS_SEPAI</t>
  </si>
  <si>
    <t>XX1</t>
  </si>
  <si>
    <t>XX2</t>
  </si>
  <si>
    <t>XX3</t>
  </si>
  <si>
    <r>
      <t xml:space="preserve">Transakcijas pārskata sniedzēja termināļos ar nerezidentu maksājumu pakalpojumu sniedzēju izdotajām kartēm </t>
    </r>
    <r>
      <rPr>
        <sz val="10"/>
        <color rgb="FF00B0F0"/>
        <rFont val="Times New Roman"/>
        <family val="1"/>
        <charset val="186"/>
      </rPr>
      <t>(42.10.00+42.20.00+42.30.00+42.40.00+42.50.00+42.60.00+42.70.00)</t>
    </r>
  </si>
  <si>
    <t>Piemērs</t>
  </si>
  <si>
    <t>1. daļa. Nosūtītie klientu maksājumi </t>
  </si>
  <si>
    <t>Izpildītājs</t>
  </si>
  <si>
    <t>Līga Lapiņa; 29222333;liga.lapina@respondents.lv</t>
  </si>
  <si>
    <t>Iesniegšanas datums</t>
  </si>
  <si>
    <t>Statistisko datu par klientu maksājumiem pusgada pārskats</t>
  </si>
  <si>
    <t>21.07.2023.</t>
  </si>
  <si>
    <r>
      <t xml:space="preserve">par </t>
    </r>
    <r>
      <rPr>
        <u/>
        <sz val="12"/>
        <rFont val="Times New Roman"/>
        <family val="1"/>
        <charset val="186"/>
      </rPr>
      <t>2023. gada 1. pusgadu</t>
    </r>
  </si>
  <si>
    <t xml:space="preserve">Statistisko datu sniedzēja nosaukums </t>
  </si>
  <si>
    <t>Testa banka</t>
  </si>
  <si>
    <t>Kods</t>
  </si>
  <si>
    <t xml:space="preserve">Pozīcija 
(formulas norādītas informatīviem mērķiem) </t>
  </si>
  <si>
    <r>
      <t xml:space="preserve">Maksājumi </t>
    </r>
    <r>
      <rPr>
        <i/>
        <sz val="10"/>
        <rFont val="Times New Roman"/>
        <family val="1"/>
        <charset val="186"/>
      </rPr>
      <t>euro</t>
    </r>
  </si>
  <si>
    <r>
      <t xml:space="preserve">Krāpnieciski maksājumi 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pārējās valūtās kopā</t>
    </r>
  </si>
  <si>
    <r>
      <t xml:space="preserve">Apjoms </t>
    </r>
    <r>
      <rPr>
        <i/>
        <sz val="10"/>
        <rFont val="Times New Roman"/>
        <family val="1"/>
        <charset val="186"/>
      </rPr>
      <t>(euro)</t>
    </r>
  </si>
  <si>
    <t>Uzsākšanas veida kods (attālināti – R; klātienē –NR; kopā – T)</t>
  </si>
  <si>
    <t>Uzsākšanas veida kods (attālināti – R; klātienē – NR;  kopā –T)</t>
  </si>
  <si>
    <t xml:space="preserve">2.2. daļa. Saņemtie kartēm piesaistītie maksājumi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</si>
</sst>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5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BaltHelvetica"/>
    </font>
    <font>
      <sz val="10"/>
      <name val="BaltHelvetica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0"/>
      <color rgb="FF00B0F0"/>
      <name val="Times New Roman"/>
      <family val="1"/>
      <charset val="186"/>
    </font>
    <font>
      <sz val="10"/>
      <color rgb="FF00B0F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0"/>
      <name val="Times New Roman"/>
      <family val="1"/>
      <charset val="186"/>
    </font>
    <font>
      <u/>
      <sz val="12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4" applyNumberFormat="0" applyAlignment="0" applyProtection="0"/>
    <xf numFmtId="0" fontId="21" fillId="7" borderId="5" applyNumberFormat="0" applyAlignment="0" applyProtection="0"/>
    <xf numFmtId="0" fontId="22" fillId="7" borderId="4" applyNumberFormat="0" applyAlignment="0" applyProtection="0"/>
    <xf numFmtId="0" fontId="23" fillId="0" borderId="6" applyNumberFormat="0" applyFill="0" applyAlignment="0" applyProtection="0"/>
    <xf numFmtId="0" fontId="24" fillId="8" borderId="7" applyNumberFormat="0" applyAlignment="0" applyProtection="0"/>
    <xf numFmtId="0" fontId="25" fillId="0" borderId="0" applyNumberFormat="0" applyFill="0" applyBorder="0" applyAlignment="0" applyProtection="0"/>
    <xf numFmtId="0" fontId="12" fillId="9" borderId="8" applyNumberFormat="0" applyFont="0" applyAlignment="0" applyProtection="0"/>
    <xf numFmtId="0" fontId="2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7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27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7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7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7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7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43" fontId="32" fillId="0" borderId="0" applyFont="0" applyFill="0" applyBorder="0" applyAlignment="0" applyProtection="0"/>
  </cellStyleXfs>
  <cellXfs count="222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3" fontId="32" fillId="34" borderId="10" xfId="46" applyNumberFormat="1" applyFont="1" applyFill="1" applyBorder="1" applyAlignment="1" applyProtection="1">
      <alignment horizontal="right" vertical="center"/>
      <protection locked="0"/>
    </xf>
    <xf numFmtId="3" fontId="32" fillId="34" borderId="10" xfId="44" applyNumberFormat="1" applyFont="1" applyFill="1" applyBorder="1" applyAlignment="1" applyProtection="1">
      <alignment horizontal="right" vertical="center"/>
      <protection locked="0"/>
    </xf>
    <xf numFmtId="0" fontId="32" fillId="0" borderId="10" xfId="46" applyFont="1" applyBorder="1" applyAlignment="1">
      <alignment horizontal="center" vertical="center"/>
    </xf>
    <xf numFmtId="3" fontId="32" fillId="0" borderId="10" xfId="46" applyNumberFormat="1" applyFont="1" applyBorder="1" applyAlignment="1" applyProtection="1">
      <alignment horizontal="right" vertical="center"/>
      <protection locked="0"/>
    </xf>
    <xf numFmtId="0" fontId="32" fillId="0" borderId="0" xfId="46" applyFont="1" applyAlignment="1">
      <alignment horizontal="center" vertical="center"/>
    </xf>
    <xf numFmtId="3" fontId="32" fillId="0" borderId="10" xfId="0" applyNumberFormat="1" applyFont="1" applyBorder="1" applyAlignment="1">
      <alignment horizontal="right" vertical="center" wrapText="1"/>
    </xf>
    <xf numFmtId="0" fontId="32" fillId="35" borderId="10" xfId="46" applyFont="1" applyFill="1" applyBorder="1" applyAlignment="1">
      <alignment horizontal="center" vertical="center"/>
    </xf>
    <xf numFmtId="3" fontId="32" fillId="36" borderId="10" xfId="46" applyNumberFormat="1" applyFont="1" applyFill="1" applyBorder="1" applyAlignment="1" applyProtection="1">
      <alignment horizontal="right" vertical="center"/>
      <protection locked="0"/>
    </xf>
    <xf numFmtId="3" fontId="33" fillId="0" borderId="10" xfId="0" applyNumberFormat="1" applyFont="1" applyBorder="1" applyAlignment="1">
      <alignment horizontal="right" vertical="center" wrapText="1"/>
    </xf>
    <xf numFmtId="3" fontId="32" fillId="0" borderId="10" xfId="44" applyNumberFormat="1" applyFont="1" applyBorder="1" applyAlignment="1" applyProtection="1">
      <alignment horizontal="right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right" vertical="center" wrapText="1"/>
    </xf>
    <xf numFmtId="3" fontId="32" fillId="0" borderId="14" xfId="0" applyNumberFormat="1" applyFont="1" applyBorder="1" applyAlignment="1">
      <alignment horizontal="right" vertical="center" wrapText="1"/>
    </xf>
    <xf numFmtId="0" fontId="32" fillId="0" borderId="10" xfId="0" applyFont="1" applyBorder="1" applyAlignment="1">
      <alignment horizontal="center" vertical="center" wrapText="1"/>
    </xf>
    <xf numFmtId="164" fontId="32" fillId="0" borderId="10" xfId="1" applyNumberFormat="1" applyFont="1" applyFill="1" applyBorder="1" applyAlignment="1">
      <alignment horizontal="right" vertical="center" wrapText="1"/>
    </xf>
    <xf numFmtId="3" fontId="32" fillId="0" borderId="13" xfId="0" applyNumberFormat="1" applyFont="1" applyBorder="1" applyAlignment="1">
      <alignment horizontal="right" vertical="center" wrapText="1"/>
    </xf>
    <xf numFmtId="3" fontId="32" fillId="0" borderId="11" xfId="0" applyNumberFormat="1" applyFont="1" applyBorder="1" applyAlignment="1">
      <alignment horizontal="right" vertical="center" wrapText="1"/>
    </xf>
    <xf numFmtId="3" fontId="32" fillId="35" borderId="14" xfId="0" applyNumberFormat="1" applyFont="1" applyFill="1" applyBorder="1" applyAlignment="1">
      <alignment horizontal="right" vertical="center" wrapText="1"/>
    </xf>
    <xf numFmtId="3" fontId="32" fillId="35" borderId="10" xfId="0" applyNumberFormat="1" applyFont="1" applyFill="1" applyBorder="1" applyAlignment="1">
      <alignment horizontal="right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46" applyFont="1" applyBorder="1" applyAlignment="1">
      <alignment horizontal="center" vertical="center"/>
    </xf>
    <xf numFmtId="3" fontId="40" fillId="0" borderId="10" xfId="46" applyNumberFormat="1" applyFont="1" applyBorder="1" applyAlignment="1" applyProtection="1">
      <alignment horizontal="right" vertical="center"/>
      <protection locked="0"/>
    </xf>
    <xf numFmtId="0" fontId="40" fillId="0" borderId="10" xfId="0" applyFont="1" applyBorder="1" applyAlignment="1">
      <alignment horizontal="right" vertical="center" wrapText="1"/>
    </xf>
    <xf numFmtId="0" fontId="42" fillId="0" borderId="0" xfId="0" applyFont="1"/>
    <xf numFmtId="0" fontId="43" fillId="0" borderId="0" xfId="0" applyFont="1"/>
    <xf numFmtId="0" fontId="43" fillId="0" borderId="0" xfId="0" applyFont="1" applyAlignment="1">
      <alignment vertical="center"/>
    </xf>
    <xf numFmtId="3" fontId="33" fillId="0" borderId="10" xfId="0" applyNumberFormat="1" applyFont="1" applyBorder="1" applyAlignment="1">
      <alignment horizontal="center" vertical="center" wrapText="1"/>
    </xf>
    <xf numFmtId="3" fontId="44" fillId="0" borderId="10" xfId="46" applyNumberFormat="1" applyFont="1" applyBorder="1" applyAlignment="1" applyProtection="1">
      <alignment horizontal="right" vertical="center"/>
      <protection locked="0"/>
    </xf>
    <xf numFmtId="0" fontId="33" fillId="35" borderId="10" xfId="0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right" vertical="center" wrapText="1"/>
    </xf>
    <xf numFmtId="0" fontId="32" fillId="35" borderId="10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35" borderId="11" xfId="0" applyFont="1" applyFill="1" applyBorder="1" applyAlignment="1">
      <alignment horizontal="center" vertical="center" wrapText="1"/>
    </xf>
    <xf numFmtId="0" fontId="32" fillId="35" borderId="12" xfId="0" applyFont="1" applyFill="1" applyBorder="1" applyAlignment="1">
      <alignment horizontal="center" vertical="center" wrapText="1"/>
    </xf>
    <xf numFmtId="0" fontId="32" fillId="35" borderId="12" xfId="0" applyFont="1" applyFill="1" applyBorder="1" applyAlignment="1">
      <alignment horizontal="right" vertical="center" wrapText="1"/>
    </xf>
    <xf numFmtId="0" fontId="32" fillId="0" borderId="11" xfId="0" applyFont="1" applyBorder="1" applyAlignment="1">
      <alignment horizontal="right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3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horizontal="right" vertical="center" wrapText="1"/>
    </xf>
    <xf numFmtId="0" fontId="32" fillId="0" borderId="10" xfId="0" applyFont="1" applyBorder="1" applyAlignment="1">
      <alignment horizontal="left" vertical="center" indent="1"/>
    </xf>
    <xf numFmtId="0" fontId="33" fillId="0" borderId="10" xfId="0" applyFont="1" applyBorder="1" applyAlignment="1">
      <alignment horizontal="left" vertical="center" indent="1"/>
    </xf>
    <xf numFmtId="0" fontId="33" fillId="0" borderId="10" xfId="0" applyFont="1" applyBorder="1" applyAlignment="1">
      <alignment horizontal="left" vertical="center" wrapText="1" indent="2"/>
    </xf>
    <xf numFmtId="0" fontId="33" fillId="0" borderId="10" xfId="0" applyFont="1" applyBorder="1" applyAlignment="1">
      <alignment horizontal="left" vertical="center" indent="3"/>
    </xf>
    <xf numFmtId="0" fontId="32" fillId="0" borderId="10" xfId="0" applyFont="1" applyBorder="1" applyAlignment="1">
      <alignment horizontal="left" vertical="center" indent="3"/>
    </xf>
    <xf numFmtId="0" fontId="33" fillId="0" borderId="10" xfId="0" applyFont="1" applyBorder="1" applyAlignment="1">
      <alignment horizontal="left" vertical="center" wrapText="1" indent="5"/>
    </xf>
    <xf numFmtId="0" fontId="39" fillId="0" borderId="10" xfId="0" applyFont="1" applyBorder="1" applyAlignment="1">
      <alignment horizontal="left" vertical="center" wrapText="1" indent="5"/>
    </xf>
    <xf numFmtId="0" fontId="39" fillId="0" borderId="10" xfId="0" applyFont="1" applyBorder="1" applyAlignment="1">
      <alignment horizontal="left" vertical="center" wrapText="1" indent="7"/>
    </xf>
    <xf numFmtId="0" fontId="33" fillId="35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40" fillId="0" borderId="10" xfId="0" applyFont="1" applyBorder="1" applyAlignment="1">
      <alignment horizontal="left" vertical="center" wrapText="1" indent="2"/>
    </xf>
    <xf numFmtId="0" fontId="40" fillId="35" borderId="10" xfId="0" applyFont="1" applyFill="1" applyBorder="1" applyAlignment="1">
      <alignment horizontal="left" vertical="center" wrapText="1" indent="2"/>
    </xf>
    <xf numFmtId="0" fontId="32" fillId="35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35" borderId="10" xfId="0" applyFont="1" applyFill="1" applyBorder="1" applyAlignment="1">
      <alignment vertical="center"/>
    </xf>
    <xf numFmtId="0" fontId="32" fillId="35" borderId="12" xfId="0" applyFont="1" applyFill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33" fillId="0" borderId="12" xfId="0" applyFont="1" applyBorder="1" applyAlignment="1">
      <alignment vertical="center" wrapText="1"/>
    </xf>
    <xf numFmtId="0" fontId="33" fillId="0" borderId="11" xfId="0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 wrapText="1"/>
    </xf>
    <xf numFmtId="0" fontId="32" fillId="0" borderId="17" xfId="0" applyFont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right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2" fillId="0" borderId="12" xfId="0" applyFont="1" applyBorder="1" applyAlignment="1">
      <alignment horizontal="left" vertical="top" wrapText="1"/>
    </xf>
    <xf numFmtId="0" fontId="32" fillId="0" borderId="12" xfId="0" applyFont="1" applyBorder="1" applyAlignment="1">
      <alignment vertical="top" wrapText="1"/>
    </xf>
    <xf numFmtId="0" fontId="32" fillId="0" borderId="12" xfId="0" applyFont="1" applyBorder="1" applyAlignment="1">
      <alignment horizontal="center" vertical="top" wrapText="1"/>
    </xf>
    <xf numFmtId="0" fontId="32" fillId="0" borderId="11" xfId="0" applyFont="1" applyBorder="1" applyAlignment="1">
      <alignment horizontal="left" vertical="top" wrapText="1"/>
    </xf>
    <xf numFmtId="0" fontId="32" fillId="0" borderId="11" xfId="0" applyFont="1" applyBorder="1" applyAlignment="1">
      <alignment vertical="top" wrapText="1"/>
    </xf>
    <xf numFmtId="0" fontId="32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indent="5"/>
    </xf>
    <xf numFmtId="0" fontId="4" fillId="0" borderId="10" xfId="0" applyFont="1" applyBorder="1" applyAlignment="1">
      <alignment horizontal="left" vertical="center" indent="8"/>
    </xf>
    <xf numFmtId="0" fontId="6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 indent="2"/>
    </xf>
    <xf numFmtId="0" fontId="10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 wrapText="1" indent="2"/>
    </xf>
    <xf numFmtId="0" fontId="32" fillId="0" borderId="10" xfId="0" applyFont="1" applyBorder="1" applyAlignment="1">
      <alignment horizontal="right" vertical="center" wrapText="1" indent="2"/>
    </xf>
    <xf numFmtId="0" fontId="5" fillId="0" borderId="1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indent="4"/>
    </xf>
    <xf numFmtId="0" fontId="3" fillId="0" borderId="10" xfId="0" applyFont="1" applyBorder="1" applyAlignment="1">
      <alignment horizontal="left" vertical="center" indent="8"/>
    </xf>
    <xf numFmtId="0" fontId="3" fillId="0" borderId="10" xfId="0" applyFont="1" applyBorder="1" applyAlignment="1">
      <alignment horizontal="left" vertical="center" wrapText="1" indent="2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right" vertical="center" wrapText="1" indent="3"/>
    </xf>
    <xf numFmtId="0" fontId="10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top"/>
    </xf>
    <xf numFmtId="0" fontId="10" fillId="2" borderId="10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11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3" fillId="2" borderId="10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/>
    </xf>
    <xf numFmtId="0" fontId="48" fillId="2" borderId="10" xfId="0" applyFont="1" applyFill="1" applyBorder="1" applyAlignment="1">
      <alignment horizontal="center" vertical="center"/>
    </xf>
    <xf numFmtId="0" fontId="48" fillId="2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wrapText="1" indent="2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indent="2"/>
    </xf>
    <xf numFmtId="1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3" fillId="0" borderId="15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 indent="2"/>
    </xf>
    <xf numFmtId="0" fontId="3" fillId="0" borderId="15" xfId="0" applyFont="1" applyBorder="1" applyAlignment="1">
      <alignment horizontal="left" vertical="center" indent="4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9" fillId="0" borderId="0" xfId="0" applyFont="1"/>
    <xf numFmtId="0" fontId="49" fillId="0" borderId="10" xfId="0" applyFont="1" applyBorder="1" applyAlignment="1">
      <alignment horizontal="center" vertical="center"/>
    </xf>
    <xf numFmtId="0" fontId="50" fillId="0" borderId="0" xfId="0" applyFont="1"/>
    <xf numFmtId="0" fontId="49" fillId="0" borderId="19" xfId="0" applyFont="1" applyBorder="1" applyAlignment="1">
      <alignment vertical="center"/>
    </xf>
    <xf numFmtId="0" fontId="49" fillId="0" borderId="20" xfId="0" applyFont="1" applyBorder="1" applyAlignment="1">
      <alignment vertical="center"/>
    </xf>
    <xf numFmtId="0" fontId="49" fillId="0" borderId="14" xfId="0" applyFont="1" applyBorder="1" applyAlignment="1">
      <alignment vertical="center"/>
    </xf>
    <xf numFmtId="0" fontId="51" fillId="0" borderId="0" xfId="0" applyFont="1"/>
    <xf numFmtId="0" fontId="51" fillId="0" borderId="0" xfId="0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left"/>
    </xf>
    <xf numFmtId="0" fontId="53" fillId="0" borderId="0" xfId="0" applyFont="1"/>
    <xf numFmtId="3" fontId="51" fillId="0" borderId="0" xfId="0" applyNumberFormat="1" applyFont="1"/>
    <xf numFmtId="43" fontId="51" fillId="0" borderId="0" xfId="1" applyFont="1"/>
    <xf numFmtId="0" fontId="51" fillId="0" borderId="0" xfId="0" applyFont="1" applyBorder="1"/>
    <xf numFmtId="0" fontId="51" fillId="0" borderId="10" xfId="0" applyFont="1" applyBorder="1" applyAlignment="1">
      <alignment horizontal="center"/>
    </xf>
    <xf numFmtId="0" fontId="51" fillId="35" borderId="10" xfId="0" applyFont="1" applyFill="1" applyBorder="1" applyAlignment="1">
      <alignment horizontal="center"/>
    </xf>
    <xf numFmtId="0" fontId="51" fillId="0" borderId="10" xfId="0" applyFont="1" applyBorder="1"/>
    <xf numFmtId="0" fontId="54" fillId="0" borderId="0" xfId="0" applyFont="1"/>
  </cellXfs>
  <cellStyles count="49">
    <cellStyle name="20% no 1. izcēluma" xfId="20" builtinId="30" customBuiltin="1"/>
    <cellStyle name="20% no 2. izcēluma" xfId="24" builtinId="34" customBuiltin="1"/>
    <cellStyle name="20% no 3. izcēluma" xfId="28" builtinId="38" customBuiltin="1"/>
    <cellStyle name="20% no 4. izcēluma" xfId="32" builtinId="42" customBuiltin="1"/>
    <cellStyle name="20% no 5. izcēluma" xfId="36" builtinId="46" customBuiltin="1"/>
    <cellStyle name="20% no 6. izcēluma" xfId="40" builtinId="50" customBuiltin="1"/>
    <cellStyle name="40% no 1. izcēluma" xfId="21" builtinId="31" customBuiltin="1"/>
    <cellStyle name="40% no 2. izcēluma" xfId="25" builtinId="35" customBuiltin="1"/>
    <cellStyle name="40% no 3. izcēluma" xfId="29" builtinId="39" customBuiltin="1"/>
    <cellStyle name="40% no 4. izcēluma" xfId="33" builtinId="43" customBuiltin="1"/>
    <cellStyle name="40% no 5. izcēluma" xfId="37" builtinId="47" customBuiltin="1"/>
    <cellStyle name="40% no 6. izcēluma" xfId="41" builtinId="51" customBuiltin="1"/>
    <cellStyle name="60% no 1. izcēluma" xfId="22" builtinId="32" customBuiltin="1"/>
    <cellStyle name="60% no 2. izcēluma" xfId="26" builtinId="36" customBuiltin="1"/>
    <cellStyle name="60% no 3. izcēluma" xfId="30" builtinId="40" customBuiltin="1"/>
    <cellStyle name="60% no 4. izcēluma" xfId="34" builtinId="44" customBuiltin="1"/>
    <cellStyle name="60% no 5. izcēluma" xfId="38" builtinId="48" customBuiltin="1"/>
    <cellStyle name="60% no 6. izcēluma" xfId="42" builtinId="52" customBuiltin="1"/>
    <cellStyle name="Aprēķināšana" xfId="12" builtinId="22" customBuiltin="1"/>
    <cellStyle name="Brīdinājuma teksts" xfId="15" builtinId="11" customBuiltin="1"/>
    <cellStyle name="Ievade" xfId="10" builtinId="20" customBuiltin="1"/>
    <cellStyle name="Izcēlums (1. veids)" xfId="19" builtinId="29" customBuiltin="1"/>
    <cellStyle name="Izcēlums (2. veids)" xfId="23" builtinId="33" customBuiltin="1"/>
    <cellStyle name="Izcēlums (3. veids)" xfId="27" builtinId="37" customBuiltin="1"/>
    <cellStyle name="Izcēlums (4. veids)" xfId="31" builtinId="41" customBuiltin="1"/>
    <cellStyle name="Izcēlums (5. veids)" xfId="35" builtinId="45" customBuiltin="1"/>
    <cellStyle name="Izcēlums (6. veids)" xfId="39" builtinId="49" customBuiltin="1"/>
    <cellStyle name="Izvade" xfId="11" builtinId="21" customBuiltin="1"/>
    <cellStyle name="Komats" xfId="1" builtinId="3"/>
    <cellStyle name="Komats 2" xfId="48" xr:uid="{5404FB54-2572-4ACB-BECF-EA52E6693112}"/>
    <cellStyle name="Kopsumma" xfId="18" builtinId="25" customBuiltin="1"/>
    <cellStyle name="Labs" xfId="7" builtinId="26" customBuiltin="1"/>
    <cellStyle name="Neitrāls" xfId="9" builtinId="28" customBuiltin="1"/>
    <cellStyle name="Normal_Nebanku parskats_OA_06_02_03_II" xfId="44" xr:uid="{53F3D73B-7730-4FC2-A1A6-CE61D351E2B5}"/>
    <cellStyle name="Nosaukums" xfId="2" builtinId="15" customBuiltin="1"/>
    <cellStyle name="Parastais 2" xfId="45" xr:uid="{0386594F-C361-439E-AB65-344B3B86561C}"/>
    <cellStyle name="Parastais 2 2" xfId="46" xr:uid="{D5F9D4DB-3797-4A76-9C7A-AD05C53C0949}"/>
    <cellStyle name="Parasts" xfId="0" builtinId="0"/>
    <cellStyle name="Parasts 2" xfId="43" xr:uid="{17413ACC-DE11-4BE0-9D4F-6E0E4B2632D0}"/>
    <cellStyle name="Parasts 3" xfId="47" xr:uid="{82DC49F9-E416-4241-A573-A541B4132629}"/>
    <cellStyle name="Paskaidrojošs teksts" xfId="17" builtinId="53" customBuiltin="1"/>
    <cellStyle name="Pārbaudes šūna" xfId="14" builtinId="23" customBuiltin="1"/>
    <cellStyle name="Piezīme" xfId="16" builtinId="10" customBuiltin="1"/>
    <cellStyle name="Saistīta šūna" xfId="13" builtinId="24" customBuiltin="1"/>
    <cellStyle name="Slikts" xfId="8" builtinId="27" customBuiltin="1"/>
    <cellStyle name="Virsraksts 1" xfId="3" builtinId="16" customBuiltin="1"/>
    <cellStyle name="Virsraksts 2" xfId="4" builtinId="17" customBuiltin="1"/>
    <cellStyle name="Virsraksts 3" xfId="5" builtinId="18" customBuiltin="1"/>
    <cellStyle name="Virsraksts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īne Grīviņa" id="{667321C8-0A48-493D-8D3E-EF1C8E1E2D1B}" userId="S::gkristine@bank.lv::d7d2226e-cd04-4d0f-90bd-787c4fa75a70" providerId="AD"/>
</personList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60" dT="2021-07-21T09:47:58.21" personId="{667321C8-0A48-493D-8D3E-EF1C8E1E2D1B}" id="{0C9C4ED1-49C9-423B-A38E-A0044A56DD14}">
    <text>SEPA Credit Transfer scheme</text>
  </threadedComment>
  <threadedComment ref="D70" dT="2021-07-21T09:48:26.16" personId="{667321C8-0A48-493D-8D3E-EF1C8E1E2D1B}" id="{4E68EA59-B246-44D3-A569-85FC9362529E}">
    <text>SEPA Instant Credit Transfer scheme</text>
  </threadedComment>
  <threadedComment ref="D82" dT="2021-07-21T09:48:26.16" personId="{667321C8-0A48-493D-8D3E-EF1C8E1E2D1B}" id="{37CDE904-C62D-4BD5-900E-F448A5FCB62B}">
    <text>SEPA Instant Credit Transfer scheme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1B11-1BDA-4A0F-87AF-99405A49680A}">
  <sheetPr>
    <tabColor rgb="FF00B050"/>
  </sheetPr>
  <dimension ref="A1:Q115"/>
  <sheetViews>
    <sheetView showGridLines="0" tabSelected="1" zoomScaleNormal="100" workbookViewId="0"/>
  </sheetViews>
  <sheetFormatPr defaultColWidth="8.85546875" defaultRowHeight="15"/>
  <cols>
    <col min="1" max="1" width="60.5703125" style="210" customWidth="1"/>
    <col min="2" max="4" width="16.85546875" style="210" customWidth="1"/>
    <col min="5" max="5" width="16.85546875" style="211" customWidth="1"/>
    <col min="6" max="11" width="16.85546875" style="210" customWidth="1"/>
    <col min="12" max="13" width="8.85546875" style="210"/>
    <col min="14" max="14" width="12.5703125" style="210" bestFit="1" customWidth="1"/>
    <col min="15" max="15" width="18.5703125" style="210" customWidth="1"/>
    <col min="16" max="16" width="10.42578125" style="210" bestFit="1" customWidth="1"/>
    <col min="17" max="17" width="15" style="210" bestFit="1" customWidth="1"/>
    <col min="18" max="18" width="9.140625" style="210" customWidth="1"/>
    <col min="19" max="16384" width="8.85546875" style="210"/>
  </cols>
  <sheetData>
    <row r="1" spans="1:15">
      <c r="A1" s="221" t="s">
        <v>537</v>
      </c>
    </row>
    <row r="3" spans="1:15" ht="22.5" customHeight="1">
      <c r="A3" s="41" t="s">
        <v>542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5" spans="1:15" ht="15.75">
      <c r="A5" s="26" t="s">
        <v>544</v>
      </c>
    </row>
    <row r="6" spans="1:15" ht="15.75">
      <c r="A6" s="26"/>
    </row>
    <row r="7" spans="1:15" ht="15.75">
      <c r="A7" s="26" t="s">
        <v>545</v>
      </c>
      <c r="B7" s="212" t="s">
        <v>546</v>
      </c>
    </row>
    <row r="8" spans="1:15" ht="15.75">
      <c r="A8" s="26" t="s">
        <v>547</v>
      </c>
      <c r="B8" s="213">
        <v>888</v>
      </c>
    </row>
    <row r="9" spans="1:15" ht="15.75">
      <c r="A9" s="26"/>
    </row>
    <row r="10" spans="1:15" ht="15.75">
      <c r="A10" s="27" t="s">
        <v>538</v>
      </c>
    </row>
    <row r="11" spans="1:15" ht="15.75">
      <c r="A11" s="28" t="s">
        <v>106</v>
      </c>
    </row>
    <row r="12" spans="1:15" ht="44.25" customHeight="1">
      <c r="A12" s="92" t="s">
        <v>548</v>
      </c>
      <c r="B12" s="92" t="s">
        <v>85</v>
      </c>
      <c r="C12" s="92" t="s">
        <v>107</v>
      </c>
      <c r="D12" s="93" t="s">
        <v>0</v>
      </c>
      <c r="E12" s="94" t="s">
        <v>1</v>
      </c>
      <c r="F12" s="84" t="s">
        <v>549</v>
      </c>
      <c r="G12" s="84"/>
      <c r="H12" s="84" t="s">
        <v>3</v>
      </c>
      <c r="I12" s="84"/>
      <c r="J12" s="84" t="s">
        <v>550</v>
      </c>
      <c r="K12" s="84"/>
    </row>
    <row r="13" spans="1:15" ht="23.25" customHeight="1">
      <c r="A13" s="95"/>
      <c r="B13" s="95"/>
      <c r="C13" s="95"/>
      <c r="D13" s="96"/>
      <c r="E13" s="97"/>
      <c r="F13" s="16" t="s">
        <v>5</v>
      </c>
      <c r="G13" s="16" t="s">
        <v>551</v>
      </c>
      <c r="H13" s="16" t="s">
        <v>5</v>
      </c>
      <c r="I13" s="16" t="s">
        <v>551</v>
      </c>
      <c r="J13" s="16" t="s">
        <v>5</v>
      </c>
      <c r="K13" s="16" t="s">
        <v>551</v>
      </c>
    </row>
    <row r="14" spans="1:15" s="214" customFormat="1">
      <c r="A14" s="68" t="s">
        <v>7</v>
      </c>
      <c r="B14" s="69" t="s">
        <v>8</v>
      </c>
      <c r="C14" s="69" t="s">
        <v>9</v>
      </c>
      <c r="D14" s="69" t="s">
        <v>10</v>
      </c>
      <c r="E14" s="69" t="s">
        <v>11</v>
      </c>
      <c r="F14" s="69">
        <v>1</v>
      </c>
      <c r="G14" s="69">
        <v>2</v>
      </c>
      <c r="H14" s="69">
        <v>3</v>
      </c>
      <c r="I14" s="69">
        <v>4</v>
      </c>
      <c r="J14" s="69">
        <v>5</v>
      </c>
      <c r="K14" s="69">
        <v>6</v>
      </c>
      <c r="N14" s="210"/>
      <c r="O14" s="210"/>
    </row>
    <row r="15" spans="1:15" s="214" customFormat="1" ht="14.25">
      <c r="A15" s="42" t="s">
        <v>12</v>
      </c>
      <c r="B15" s="13" t="s">
        <v>13</v>
      </c>
      <c r="C15" s="13" t="s">
        <v>14</v>
      </c>
      <c r="D15" s="13" t="s">
        <v>14</v>
      </c>
      <c r="E15" s="13" t="s">
        <v>15</v>
      </c>
      <c r="F15" s="11">
        <f>F17+F18+F19</f>
        <v>500</v>
      </c>
      <c r="G15" s="11">
        <f t="shared" ref="G15:I15" si="0">G17+G18+G19</f>
        <v>90000</v>
      </c>
      <c r="H15" s="11">
        <f t="shared" si="0"/>
        <v>200</v>
      </c>
      <c r="I15" s="11">
        <f t="shared" si="0"/>
        <v>50000</v>
      </c>
      <c r="J15" s="43"/>
      <c r="K15" s="43"/>
    </row>
    <row r="16" spans="1:15">
      <c r="A16" s="44" t="s">
        <v>16</v>
      </c>
      <c r="B16" s="16" t="s">
        <v>17</v>
      </c>
      <c r="C16" s="16" t="s">
        <v>14</v>
      </c>
      <c r="D16" s="16" t="s">
        <v>14</v>
      </c>
      <c r="E16" s="16"/>
      <c r="F16" s="8"/>
      <c r="G16" s="8"/>
      <c r="H16" s="8"/>
      <c r="I16" s="8"/>
      <c r="J16" s="8"/>
      <c r="K16" s="8"/>
      <c r="N16" s="215"/>
      <c r="O16" s="215"/>
    </row>
    <row r="17" spans="1:17">
      <c r="A17" s="44"/>
      <c r="B17" s="16" t="s">
        <v>17</v>
      </c>
      <c r="C17" s="16" t="s">
        <v>14</v>
      </c>
      <c r="D17" s="16" t="s">
        <v>14</v>
      </c>
      <c r="E17" s="5" t="s">
        <v>525</v>
      </c>
      <c r="F17" s="6">
        <v>150</v>
      </c>
      <c r="G17" s="6">
        <v>30000</v>
      </c>
      <c r="H17" s="6"/>
      <c r="I17" s="6"/>
      <c r="J17" s="8"/>
      <c r="K17" s="8"/>
      <c r="N17" s="215"/>
      <c r="O17" s="215"/>
    </row>
    <row r="18" spans="1:17">
      <c r="A18" s="44"/>
      <c r="B18" s="16" t="s">
        <v>17</v>
      </c>
      <c r="C18" s="16" t="s">
        <v>14</v>
      </c>
      <c r="D18" s="16" t="s">
        <v>14</v>
      </c>
      <c r="E18" s="5" t="s">
        <v>526</v>
      </c>
      <c r="F18" s="6">
        <v>100</v>
      </c>
      <c r="G18" s="6">
        <v>10000</v>
      </c>
      <c r="H18" s="6"/>
      <c r="I18" s="6"/>
      <c r="J18" s="8"/>
      <c r="K18" s="8"/>
      <c r="N18" s="215"/>
      <c r="O18" s="215"/>
    </row>
    <row r="19" spans="1:17" s="214" customFormat="1">
      <c r="A19" s="45" t="s">
        <v>18</v>
      </c>
      <c r="B19" s="13" t="s">
        <v>21</v>
      </c>
      <c r="C19" s="13" t="s">
        <v>14</v>
      </c>
      <c r="D19" s="13" t="s">
        <v>14</v>
      </c>
      <c r="E19" s="13" t="s">
        <v>15</v>
      </c>
      <c r="F19" s="11">
        <f>F22+F23+F24+F25+F26</f>
        <v>250</v>
      </c>
      <c r="G19" s="11">
        <f t="shared" ref="G19:I19" si="1">G22+G23+G24+G25+G26</f>
        <v>50000</v>
      </c>
      <c r="H19" s="11">
        <f t="shared" si="1"/>
        <v>200</v>
      </c>
      <c r="I19" s="11">
        <f t="shared" si="1"/>
        <v>50000</v>
      </c>
      <c r="J19" s="11"/>
      <c r="K19" s="11"/>
      <c r="N19" s="215"/>
      <c r="O19" s="215"/>
    </row>
    <row r="20" spans="1:17" ht="15" customHeight="1">
      <c r="A20" s="44" t="s">
        <v>19</v>
      </c>
      <c r="B20" s="14"/>
      <c r="C20" s="14"/>
      <c r="D20" s="14"/>
      <c r="E20" s="16"/>
      <c r="F20" s="14"/>
      <c r="G20" s="14"/>
      <c r="H20" s="14"/>
      <c r="I20" s="14"/>
      <c r="J20" s="14"/>
      <c r="K20" s="14"/>
      <c r="N20" s="215"/>
      <c r="O20" s="215"/>
    </row>
    <row r="21" spans="1:17" ht="15.75" customHeight="1">
      <c r="A21" s="44" t="s">
        <v>20</v>
      </c>
      <c r="B21" s="14"/>
      <c r="C21" s="14"/>
      <c r="D21" s="14"/>
      <c r="E21" s="16"/>
      <c r="F21" s="14"/>
      <c r="G21" s="14"/>
      <c r="H21" s="14"/>
      <c r="I21" s="14"/>
      <c r="J21" s="14"/>
      <c r="K21" s="14"/>
      <c r="N21" s="215"/>
      <c r="O21" s="215"/>
    </row>
    <row r="22" spans="1:17" s="214" customFormat="1">
      <c r="A22" s="46" t="s">
        <v>22</v>
      </c>
      <c r="B22" s="13" t="s">
        <v>23</v>
      </c>
      <c r="C22" s="13" t="s">
        <v>14</v>
      </c>
      <c r="D22" s="13" t="s">
        <v>14</v>
      </c>
      <c r="E22" s="5" t="s">
        <v>524</v>
      </c>
      <c r="F22" s="6">
        <v>50</v>
      </c>
      <c r="G22" s="6">
        <v>10000</v>
      </c>
      <c r="H22" s="6"/>
      <c r="I22" s="6"/>
      <c r="J22" s="11"/>
      <c r="K22" s="11"/>
      <c r="N22" s="215"/>
      <c r="O22" s="215"/>
    </row>
    <row r="23" spans="1:17">
      <c r="A23" s="42"/>
      <c r="B23" s="13" t="s">
        <v>23</v>
      </c>
      <c r="C23" s="13" t="s">
        <v>14</v>
      </c>
      <c r="D23" s="13" t="s">
        <v>14</v>
      </c>
      <c r="E23" s="5" t="s">
        <v>525</v>
      </c>
      <c r="F23" s="6">
        <v>50</v>
      </c>
      <c r="G23" s="6">
        <v>10000</v>
      </c>
      <c r="H23" s="6"/>
      <c r="I23" s="6"/>
      <c r="J23" s="14"/>
      <c r="K23" s="14"/>
      <c r="M23" s="7"/>
      <c r="N23" s="215"/>
      <c r="O23" s="215"/>
      <c r="P23" s="215"/>
      <c r="Q23" s="215"/>
    </row>
    <row r="24" spans="1:17">
      <c r="A24" s="42"/>
      <c r="B24" s="13" t="s">
        <v>23</v>
      </c>
      <c r="C24" s="13" t="s">
        <v>14</v>
      </c>
      <c r="D24" s="13" t="s">
        <v>14</v>
      </c>
      <c r="E24" s="5" t="s">
        <v>526</v>
      </c>
      <c r="F24" s="6">
        <v>50</v>
      </c>
      <c r="G24" s="6">
        <v>10000</v>
      </c>
      <c r="H24" s="6"/>
      <c r="I24" s="6"/>
      <c r="J24" s="14"/>
      <c r="K24" s="14"/>
      <c r="M24" s="7"/>
      <c r="P24" s="215"/>
      <c r="Q24" s="215"/>
    </row>
    <row r="25" spans="1:17">
      <c r="A25" s="42"/>
      <c r="B25" s="13" t="s">
        <v>23</v>
      </c>
      <c r="C25" s="13" t="s">
        <v>14</v>
      </c>
      <c r="D25" s="13" t="s">
        <v>14</v>
      </c>
      <c r="E25" s="5" t="s">
        <v>527</v>
      </c>
      <c r="F25" s="6">
        <v>50</v>
      </c>
      <c r="G25" s="6">
        <v>10000</v>
      </c>
      <c r="H25" s="6"/>
      <c r="I25" s="6"/>
      <c r="J25" s="14"/>
      <c r="K25" s="14"/>
      <c r="M25" s="7"/>
      <c r="P25" s="215"/>
      <c r="Q25" s="215"/>
    </row>
    <row r="26" spans="1:17" s="214" customFormat="1" ht="14.25">
      <c r="A26" s="47" t="s">
        <v>24</v>
      </c>
      <c r="B26" s="13" t="s">
        <v>26</v>
      </c>
      <c r="C26" s="13" t="s">
        <v>14</v>
      </c>
      <c r="D26" s="13" t="s">
        <v>14</v>
      </c>
      <c r="E26" s="13" t="s">
        <v>15</v>
      </c>
      <c r="F26" s="11">
        <f>F28+F29+F30+F31+F36+F37</f>
        <v>50</v>
      </c>
      <c r="G26" s="11">
        <f t="shared" ref="G26:I26" si="2">G28+G29+G30+G31+G36+G37</f>
        <v>10000</v>
      </c>
      <c r="H26" s="11">
        <f t="shared" si="2"/>
        <v>200</v>
      </c>
      <c r="I26" s="11">
        <f t="shared" si="2"/>
        <v>50000</v>
      </c>
      <c r="J26" s="11"/>
      <c r="K26" s="11"/>
    </row>
    <row r="27" spans="1:17" s="214" customFormat="1" ht="14.25">
      <c r="A27" s="48" t="s">
        <v>25</v>
      </c>
      <c r="B27" s="13"/>
      <c r="C27" s="13"/>
      <c r="D27" s="13"/>
      <c r="E27" s="13"/>
      <c r="F27" s="29"/>
      <c r="G27" s="29"/>
      <c r="H27" s="29"/>
      <c r="I27" s="29"/>
      <c r="J27" s="29"/>
      <c r="K27" s="29"/>
    </row>
    <row r="28" spans="1:17" s="214" customFormat="1" ht="26.25" customHeight="1">
      <c r="A28" s="49" t="s">
        <v>27</v>
      </c>
      <c r="B28" s="13" t="s">
        <v>28</v>
      </c>
      <c r="C28" s="13" t="s">
        <v>14</v>
      </c>
      <c r="D28" s="13" t="s">
        <v>14</v>
      </c>
      <c r="E28" s="5" t="s">
        <v>524</v>
      </c>
      <c r="F28" s="8">
        <v>10</v>
      </c>
      <c r="G28" s="8">
        <v>3000</v>
      </c>
      <c r="H28" s="8">
        <v>100</v>
      </c>
      <c r="I28" s="8">
        <v>20000</v>
      </c>
      <c r="J28" s="11"/>
      <c r="K28" s="11"/>
    </row>
    <row r="29" spans="1:17">
      <c r="A29" s="42"/>
      <c r="B29" s="13" t="s">
        <v>28</v>
      </c>
      <c r="C29" s="13" t="s">
        <v>14</v>
      </c>
      <c r="D29" s="13" t="s">
        <v>14</v>
      </c>
      <c r="E29" s="5" t="s">
        <v>525</v>
      </c>
      <c r="F29" s="6">
        <v>10</v>
      </c>
      <c r="G29" s="6">
        <v>3000</v>
      </c>
      <c r="H29" s="12">
        <v>20</v>
      </c>
      <c r="I29" s="12">
        <v>20000</v>
      </c>
      <c r="J29" s="14"/>
      <c r="K29" s="14"/>
    </row>
    <row r="30" spans="1:17">
      <c r="A30" s="42"/>
      <c r="B30" s="13" t="s">
        <v>28</v>
      </c>
      <c r="C30" s="13" t="s">
        <v>14</v>
      </c>
      <c r="D30" s="13" t="s">
        <v>14</v>
      </c>
      <c r="E30" s="5" t="s">
        <v>526</v>
      </c>
      <c r="F30" s="6">
        <v>10</v>
      </c>
      <c r="G30" s="6">
        <v>800</v>
      </c>
      <c r="H30" s="6">
        <v>30</v>
      </c>
      <c r="I30" s="6">
        <v>2000</v>
      </c>
      <c r="J30" s="14"/>
      <c r="K30" s="14"/>
    </row>
    <row r="31" spans="1:17">
      <c r="A31" s="42"/>
      <c r="B31" s="13" t="s">
        <v>28</v>
      </c>
      <c r="C31" s="13" t="s">
        <v>14</v>
      </c>
      <c r="D31" s="13" t="s">
        <v>14</v>
      </c>
      <c r="E31" s="5" t="s">
        <v>527</v>
      </c>
      <c r="F31" s="6">
        <v>10</v>
      </c>
      <c r="G31" s="6">
        <v>1000</v>
      </c>
      <c r="H31" s="6">
        <v>10</v>
      </c>
      <c r="I31" s="6">
        <v>2000</v>
      </c>
      <c r="J31" s="14"/>
      <c r="K31" s="14"/>
    </row>
    <row r="32" spans="1:17">
      <c r="A32" s="50" t="s">
        <v>29</v>
      </c>
      <c r="B32" s="22" t="s">
        <v>30</v>
      </c>
      <c r="C32" s="22" t="s">
        <v>14</v>
      </c>
      <c r="D32" s="22" t="s">
        <v>14</v>
      </c>
      <c r="E32" s="23" t="s">
        <v>524</v>
      </c>
      <c r="F32" s="24">
        <v>5</v>
      </c>
      <c r="G32" s="24">
        <v>1000</v>
      </c>
      <c r="H32" s="30"/>
      <c r="I32" s="24"/>
      <c r="J32" s="25"/>
      <c r="K32" s="14"/>
    </row>
    <row r="33" spans="1:11">
      <c r="A33" s="42"/>
      <c r="B33" s="22" t="s">
        <v>30</v>
      </c>
      <c r="C33" s="22" t="s">
        <v>14</v>
      </c>
      <c r="D33" s="22" t="s">
        <v>14</v>
      </c>
      <c r="E33" s="23" t="s">
        <v>525</v>
      </c>
      <c r="F33" s="24">
        <v>5</v>
      </c>
      <c r="G33" s="24">
        <v>100</v>
      </c>
      <c r="H33" s="30"/>
      <c r="I33" s="24"/>
      <c r="J33" s="25"/>
      <c r="K33" s="14"/>
    </row>
    <row r="34" spans="1:11">
      <c r="A34" s="42"/>
      <c r="B34" s="22" t="s">
        <v>30</v>
      </c>
      <c r="C34" s="22" t="s">
        <v>14</v>
      </c>
      <c r="D34" s="22" t="s">
        <v>14</v>
      </c>
      <c r="E34" s="23" t="s">
        <v>526</v>
      </c>
      <c r="F34" s="24">
        <v>5</v>
      </c>
      <c r="G34" s="24">
        <v>20</v>
      </c>
      <c r="H34" s="30"/>
      <c r="I34" s="24"/>
      <c r="J34" s="25"/>
      <c r="K34" s="14"/>
    </row>
    <row r="35" spans="1:11">
      <c r="A35" s="42"/>
      <c r="B35" s="22" t="s">
        <v>30</v>
      </c>
      <c r="C35" s="22" t="s">
        <v>14</v>
      </c>
      <c r="D35" s="22" t="s">
        <v>14</v>
      </c>
      <c r="E35" s="23" t="s">
        <v>527</v>
      </c>
      <c r="F35" s="24">
        <v>5</v>
      </c>
      <c r="G35" s="24">
        <v>500</v>
      </c>
      <c r="H35" s="30"/>
      <c r="I35" s="24"/>
      <c r="J35" s="25"/>
      <c r="K35" s="14"/>
    </row>
    <row r="36" spans="1:11" s="214" customFormat="1" ht="14.25">
      <c r="A36" s="49" t="s">
        <v>31</v>
      </c>
      <c r="B36" s="13" t="s">
        <v>32</v>
      </c>
      <c r="C36" s="13" t="s">
        <v>14</v>
      </c>
      <c r="D36" s="13" t="s">
        <v>14</v>
      </c>
      <c r="E36" s="5" t="s">
        <v>524</v>
      </c>
      <c r="F36" s="6">
        <v>5</v>
      </c>
      <c r="G36" s="8">
        <v>200</v>
      </c>
      <c r="H36" s="8">
        <v>20</v>
      </c>
      <c r="I36" s="8">
        <v>4000</v>
      </c>
      <c r="J36" s="11"/>
      <c r="K36" s="11"/>
    </row>
    <row r="37" spans="1:11" s="214" customFormat="1" ht="14.25">
      <c r="A37" s="49" t="s">
        <v>33</v>
      </c>
      <c r="B37" s="13" t="s">
        <v>34</v>
      </c>
      <c r="C37" s="13" t="s">
        <v>14</v>
      </c>
      <c r="D37" s="13" t="s">
        <v>14</v>
      </c>
      <c r="E37" s="5" t="s">
        <v>524</v>
      </c>
      <c r="F37" s="8">
        <v>5</v>
      </c>
      <c r="G37" s="8">
        <v>2000</v>
      </c>
      <c r="H37" s="8">
        <v>20</v>
      </c>
      <c r="I37" s="8">
        <v>2000</v>
      </c>
      <c r="J37" s="11"/>
      <c r="K37" s="11"/>
    </row>
    <row r="38" spans="1:11" s="214" customFormat="1" ht="14.25">
      <c r="A38" s="51" t="s">
        <v>35</v>
      </c>
      <c r="B38" s="13" t="s">
        <v>36</v>
      </c>
      <c r="C38" s="13" t="s">
        <v>14</v>
      </c>
      <c r="D38" s="13" t="s">
        <v>14</v>
      </c>
      <c r="E38" s="5" t="s">
        <v>524</v>
      </c>
      <c r="F38" s="3">
        <v>1</v>
      </c>
      <c r="G38" s="3">
        <v>20</v>
      </c>
      <c r="H38" s="3">
        <v>2</v>
      </c>
      <c r="I38" s="3">
        <v>40</v>
      </c>
      <c r="J38" s="11"/>
      <c r="K38" s="11"/>
    </row>
    <row r="39" spans="1:11">
      <c r="A39" s="52"/>
      <c r="B39" s="31"/>
      <c r="C39" s="31"/>
      <c r="D39" s="31"/>
      <c r="E39" s="9"/>
      <c r="F39" s="10"/>
      <c r="G39" s="10"/>
      <c r="H39" s="10"/>
      <c r="I39" s="10"/>
      <c r="J39" s="32"/>
      <c r="K39" s="32"/>
    </row>
    <row r="40" spans="1:11">
      <c r="A40" s="53" t="s">
        <v>37</v>
      </c>
      <c r="B40" s="16"/>
      <c r="C40" s="16"/>
      <c r="D40" s="16"/>
      <c r="E40" s="16"/>
      <c r="F40" s="8"/>
      <c r="G40" s="8"/>
      <c r="H40" s="8"/>
      <c r="I40" s="8"/>
      <c r="J40" s="8"/>
      <c r="K40" s="8"/>
    </row>
    <row r="41" spans="1:11" ht="13.5" customHeight="1">
      <c r="A41" s="54" t="s">
        <v>38</v>
      </c>
      <c r="B41" s="16" t="s">
        <v>28</v>
      </c>
      <c r="C41" s="16" t="s">
        <v>14</v>
      </c>
      <c r="D41" s="16" t="s">
        <v>532</v>
      </c>
      <c r="E41" s="5" t="s">
        <v>524</v>
      </c>
      <c r="F41" s="3">
        <v>50</v>
      </c>
      <c r="G41" s="3">
        <v>100</v>
      </c>
      <c r="H41" s="4"/>
      <c r="I41" s="4"/>
      <c r="J41" s="8"/>
      <c r="K41" s="8"/>
    </row>
    <row r="42" spans="1:11" ht="13.5" customHeight="1">
      <c r="A42" s="54"/>
      <c r="B42" s="16" t="s">
        <v>28</v>
      </c>
      <c r="C42" s="16" t="s">
        <v>14</v>
      </c>
      <c r="D42" s="16" t="s">
        <v>532</v>
      </c>
      <c r="E42" s="5" t="s">
        <v>525</v>
      </c>
      <c r="F42" s="3">
        <v>50</v>
      </c>
      <c r="G42" s="3">
        <v>100</v>
      </c>
      <c r="H42" s="3"/>
      <c r="I42" s="3"/>
      <c r="J42" s="8"/>
      <c r="K42" s="8"/>
    </row>
    <row r="43" spans="1:11" ht="13.5" customHeight="1">
      <c r="A43" s="54"/>
      <c r="B43" s="16"/>
      <c r="C43" s="16"/>
      <c r="D43" s="16"/>
      <c r="E43" s="16"/>
      <c r="F43" s="8"/>
      <c r="G43" s="8"/>
      <c r="H43" s="8"/>
      <c r="I43" s="8"/>
      <c r="J43" s="8"/>
      <c r="K43" s="8"/>
    </row>
    <row r="44" spans="1:11">
      <c r="A44" s="55" t="s">
        <v>39</v>
      </c>
      <c r="B44" s="16" t="s">
        <v>30</v>
      </c>
      <c r="C44" s="16" t="s">
        <v>14</v>
      </c>
      <c r="D44" s="16" t="s">
        <v>532</v>
      </c>
      <c r="E44" s="5" t="s">
        <v>524</v>
      </c>
      <c r="F44" s="8">
        <v>25</v>
      </c>
      <c r="G44" s="8">
        <v>50</v>
      </c>
      <c r="H44" s="8"/>
      <c r="I44" s="8"/>
      <c r="J44" s="8"/>
      <c r="K44" s="8"/>
    </row>
    <row r="45" spans="1:11">
      <c r="A45" s="55"/>
      <c r="B45" s="16" t="s">
        <v>30</v>
      </c>
      <c r="C45" s="16" t="s">
        <v>14</v>
      </c>
      <c r="D45" s="16" t="s">
        <v>532</v>
      </c>
      <c r="E45" s="5" t="s">
        <v>525</v>
      </c>
      <c r="F45" s="8">
        <v>25</v>
      </c>
      <c r="G45" s="8">
        <v>50</v>
      </c>
      <c r="H45" s="8"/>
      <c r="I45" s="8"/>
      <c r="J45" s="8"/>
      <c r="K45" s="8"/>
    </row>
    <row r="46" spans="1:11">
      <c r="A46" s="55"/>
      <c r="B46" s="16"/>
      <c r="C46" s="16"/>
      <c r="D46" s="16"/>
      <c r="E46" s="16"/>
      <c r="F46" s="8"/>
      <c r="G46" s="8"/>
      <c r="H46" s="8"/>
      <c r="I46" s="8"/>
      <c r="J46" s="8"/>
      <c r="K46" s="8"/>
    </row>
    <row r="47" spans="1:11">
      <c r="A47" s="54" t="s">
        <v>40</v>
      </c>
      <c r="B47" s="16" t="s">
        <v>32</v>
      </c>
      <c r="C47" s="16" t="s">
        <v>14</v>
      </c>
      <c r="D47" s="16" t="s">
        <v>532</v>
      </c>
      <c r="E47" s="5" t="s">
        <v>524</v>
      </c>
      <c r="F47" s="8">
        <v>20</v>
      </c>
      <c r="G47" s="8">
        <v>40</v>
      </c>
      <c r="H47" s="8"/>
      <c r="I47" s="8"/>
      <c r="J47" s="8"/>
      <c r="K47" s="8"/>
    </row>
    <row r="48" spans="1:11">
      <c r="A48" s="54"/>
      <c r="B48" s="16" t="s">
        <v>32</v>
      </c>
      <c r="C48" s="16" t="s">
        <v>14</v>
      </c>
      <c r="D48" s="16" t="s">
        <v>532</v>
      </c>
      <c r="E48" s="5" t="s">
        <v>525</v>
      </c>
      <c r="F48" s="8">
        <v>20</v>
      </c>
      <c r="G48" s="8">
        <v>40</v>
      </c>
      <c r="H48" s="8"/>
      <c r="I48" s="8"/>
      <c r="J48" s="8"/>
      <c r="K48" s="8"/>
    </row>
    <row r="49" spans="1:17">
      <c r="A49" s="54"/>
      <c r="B49" s="16" t="s">
        <v>32</v>
      </c>
      <c r="C49" s="16"/>
      <c r="D49" s="16"/>
      <c r="E49" s="16"/>
      <c r="F49" s="8"/>
      <c r="G49" s="8"/>
      <c r="H49" s="8"/>
      <c r="I49" s="8"/>
      <c r="J49" s="8"/>
      <c r="K49" s="8"/>
    </row>
    <row r="50" spans="1:17">
      <c r="A50" s="54" t="s">
        <v>41</v>
      </c>
      <c r="B50" s="16" t="s">
        <v>34</v>
      </c>
      <c r="C50" s="16" t="s">
        <v>14</v>
      </c>
      <c r="D50" s="16" t="s">
        <v>532</v>
      </c>
      <c r="E50" s="5" t="s">
        <v>524</v>
      </c>
      <c r="F50" s="8">
        <v>20</v>
      </c>
      <c r="G50" s="8">
        <v>40</v>
      </c>
      <c r="H50" s="8"/>
      <c r="I50" s="8"/>
      <c r="J50" s="8"/>
      <c r="K50" s="8"/>
    </row>
    <row r="51" spans="1:17">
      <c r="A51" s="54"/>
      <c r="B51" s="16" t="s">
        <v>34</v>
      </c>
      <c r="C51" s="16" t="s">
        <v>14</v>
      </c>
      <c r="D51" s="16" t="s">
        <v>532</v>
      </c>
      <c r="E51" s="5" t="s">
        <v>525</v>
      </c>
      <c r="F51" s="8">
        <v>20</v>
      </c>
      <c r="G51" s="8">
        <v>40</v>
      </c>
      <c r="H51" s="8"/>
      <c r="I51" s="8"/>
      <c r="J51" s="8"/>
      <c r="K51" s="8"/>
    </row>
    <row r="52" spans="1:17">
      <c r="A52" s="54"/>
      <c r="B52" s="16"/>
      <c r="C52" s="16"/>
      <c r="D52" s="16"/>
      <c r="E52" s="16"/>
      <c r="F52" s="8"/>
      <c r="G52" s="8"/>
      <c r="H52" s="8"/>
      <c r="I52" s="8"/>
      <c r="J52" s="8"/>
      <c r="K52" s="8"/>
    </row>
    <row r="53" spans="1:17">
      <c r="A53" s="55" t="s">
        <v>42</v>
      </c>
      <c r="B53" s="16" t="s">
        <v>36</v>
      </c>
      <c r="C53" s="16" t="s">
        <v>14</v>
      </c>
      <c r="D53" s="16" t="s">
        <v>532</v>
      </c>
      <c r="E53" s="5" t="s">
        <v>524</v>
      </c>
      <c r="F53" s="8">
        <v>10</v>
      </c>
      <c r="G53" s="8">
        <v>20</v>
      </c>
      <c r="H53" s="8"/>
      <c r="I53" s="8"/>
      <c r="J53" s="8"/>
      <c r="K53" s="8"/>
    </row>
    <row r="54" spans="1:17">
      <c r="A54" s="55"/>
      <c r="B54" s="16" t="s">
        <v>36</v>
      </c>
      <c r="C54" s="16" t="s">
        <v>14</v>
      </c>
      <c r="D54" s="16" t="s">
        <v>532</v>
      </c>
      <c r="E54" s="5" t="s">
        <v>525</v>
      </c>
      <c r="F54" s="8">
        <v>10</v>
      </c>
      <c r="G54" s="8">
        <v>20</v>
      </c>
      <c r="H54" s="8"/>
      <c r="I54" s="8"/>
      <c r="J54" s="8"/>
      <c r="K54" s="8"/>
    </row>
    <row r="55" spans="1:17">
      <c r="A55" s="56"/>
      <c r="B55" s="33"/>
      <c r="C55" s="33"/>
      <c r="D55" s="33"/>
      <c r="E55" s="33"/>
      <c r="F55" s="21"/>
      <c r="G55" s="21"/>
      <c r="H55" s="21"/>
      <c r="I55" s="21"/>
      <c r="J55" s="21"/>
      <c r="K55" s="21"/>
    </row>
    <row r="56" spans="1:17" ht="25.5">
      <c r="A56" s="42" t="s">
        <v>43</v>
      </c>
      <c r="B56" s="16" t="s">
        <v>44</v>
      </c>
      <c r="C56" s="16" t="s">
        <v>14</v>
      </c>
      <c r="D56" s="16" t="s">
        <v>14</v>
      </c>
      <c r="E56" s="5" t="s">
        <v>524</v>
      </c>
      <c r="F56" s="6">
        <v>80</v>
      </c>
      <c r="G56" s="6">
        <v>120</v>
      </c>
      <c r="H56" s="6">
        <v>1</v>
      </c>
      <c r="I56" s="6">
        <v>22</v>
      </c>
      <c r="J56" s="14"/>
      <c r="K56" s="8"/>
    </row>
    <row r="57" spans="1:17" ht="24.75" customHeight="1">
      <c r="A57" s="42"/>
      <c r="B57" s="16" t="s">
        <v>44</v>
      </c>
      <c r="C57" s="16" t="s">
        <v>14</v>
      </c>
      <c r="D57" s="16" t="s">
        <v>14</v>
      </c>
      <c r="E57" s="5" t="s">
        <v>525</v>
      </c>
      <c r="F57" s="6">
        <v>5</v>
      </c>
      <c r="G57" s="6">
        <v>40</v>
      </c>
      <c r="H57" s="6">
        <v>2</v>
      </c>
      <c r="I57" s="6">
        <v>11</v>
      </c>
      <c r="J57" s="14"/>
      <c r="K57" s="14"/>
    </row>
    <row r="58" spans="1:17" ht="26.1" customHeight="1">
      <c r="A58" s="42"/>
      <c r="B58" s="16" t="s">
        <v>44</v>
      </c>
      <c r="C58" s="16" t="s">
        <v>14</v>
      </c>
      <c r="D58" s="16" t="s">
        <v>14</v>
      </c>
      <c r="E58" s="5" t="s">
        <v>526</v>
      </c>
      <c r="F58" s="6">
        <v>5</v>
      </c>
      <c r="G58" s="6">
        <v>40</v>
      </c>
      <c r="H58" s="6">
        <v>3</v>
      </c>
      <c r="I58" s="6">
        <v>44</v>
      </c>
      <c r="J58" s="14"/>
      <c r="K58" s="14"/>
    </row>
    <row r="59" spans="1:17">
      <c r="A59" s="57"/>
      <c r="B59" s="33"/>
      <c r="C59" s="33"/>
      <c r="D59" s="33"/>
      <c r="E59" s="33"/>
      <c r="F59" s="21"/>
      <c r="G59" s="21"/>
      <c r="H59" s="21"/>
      <c r="I59" s="21"/>
      <c r="J59" s="21"/>
      <c r="K59" s="21"/>
    </row>
    <row r="60" spans="1:17">
      <c r="A60" s="58" t="s">
        <v>45</v>
      </c>
      <c r="B60" s="16" t="s">
        <v>47</v>
      </c>
      <c r="C60" s="16" t="s">
        <v>56</v>
      </c>
      <c r="D60" s="16" t="s">
        <v>531</v>
      </c>
      <c r="E60" s="5" t="s">
        <v>524</v>
      </c>
      <c r="F60" s="17">
        <v>11</v>
      </c>
      <c r="G60" s="17">
        <v>9000</v>
      </c>
      <c r="H60" s="17">
        <v>89</v>
      </c>
      <c r="I60" s="17">
        <v>20000</v>
      </c>
      <c r="J60" s="8"/>
      <c r="K60" s="8"/>
    </row>
    <row r="61" spans="1:17">
      <c r="A61" s="59" t="s">
        <v>46</v>
      </c>
      <c r="B61" s="16" t="s">
        <v>47</v>
      </c>
      <c r="C61" s="16" t="s">
        <v>56</v>
      </c>
      <c r="D61" s="16" t="s">
        <v>531</v>
      </c>
      <c r="E61" s="5" t="s">
        <v>525</v>
      </c>
      <c r="F61" s="17">
        <v>13</v>
      </c>
      <c r="G61" s="17">
        <v>3000</v>
      </c>
      <c r="H61" s="17">
        <v>5</v>
      </c>
      <c r="I61" s="17">
        <v>10000</v>
      </c>
      <c r="J61" s="8"/>
      <c r="K61" s="8"/>
    </row>
    <row r="62" spans="1:17">
      <c r="A62" s="60"/>
      <c r="B62" s="16" t="s">
        <v>47</v>
      </c>
      <c r="C62" s="16" t="s">
        <v>56</v>
      </c>
      <c r="D62" s="16" t="s">
        <v>531</v>
      </c>
      <c r="E62" s="5" t="s">
        <v>526</v>
      </c>
      <c r="F62" s="17">
        <v>15</v>
      </c>
      <c r="G62" s="17">
        <v>7000</v>
      </c>
      <c r="H62" s="17">
        <v>10</v>
      </c>
      <c r="I62" s="17">
        <v>1000</v>
      </c>
      <c r="J62" s="8"/>
      <c r="K62" s="8"/>
      <c r="N62" s="216"/>
      <c r="O62" s="216"/>
      <c r="P62" s="216"/>
      <c r="Q62" s="216"/>
    </row>
    <row r="63" spans="1:17">
      <c r="A63" s="60"/>
      <c r="B63" s="16" t="s">
        <v>47</v>
      </c>
      <c r="C63" s="16" t="s">
        <v>56</v>
      </c>
      <c r="D63" s="16" t="s">
        <v>531</v>
      </c>
      <c r="E63" s="5" t="s">
        <v>527</v>
      </c>
      <c r="F63" s="17">
        <v>16</v>
      </c>
      <c r="G63" s="17">
        <v>8000</v>
      </c>
      <c r="H63" s="17">
        <v>6</v>
      </c>
      <c r="I63" s="17">
        <v>1500</v>
      </c>
      <c r="J63" s="8"/>
      <c r="K63" s="8"/>
      <c r="N63" s="216"/>
      <c r="O63" s="216"/>
      <c r="P63" s="216"/>
      <c r="Q63" s="216"/>
    </row>
    <row r="64" spans="1:17">
      <c r="A64" s="60"/>
      <c r="B64" s="16"/>
      <c r="C64" s="16"/>
      <c r="D64" s="16"/>
      <c r="E64" s="5"/>
      <c r="F64" s="8"/>
      <c r="G64" s="8"/>
      <c r="H64" s="8"/>
      <c r="I64" s="8"/>
      <c r="J64" s="8"/>
      <c r="K64" s="8"/>
      <c r="N64" s="216"/>
      <c r="O64" s="216"/>
      <c r="P64" s="216"/>
      <c r="Q64" s="216"/>
    </row>
    <row r="65" spans="1:11">
      <c r="A65" s="60"/>
      <c r="B65" s="16" t="s">
        <v>47</v>
      </c>
      <c r="C65" s="16" t="s">
        <v>59</v>
      </c>
      <c r="D65" s="16" t="s">
        <v>531</v>
      </c>
      <c r="E65" s="5" t="s">
        <v>524</v>
      </c>
      <c r="F65" s="8">
        <v>15</v>
      </c>
      <c r="G65" s="8">
        <v>4000</v>
      </c>
      <c r="H65" s="8">
        <v>25</v>
      </c>
      <c r="I65" s="8">
        <v>2000</v>
      </c>
      <c r="J65" s="8"/>
      <c r="K65" s="8"/>
    </row>
    <row r="66" spans="1:11">
      <c r="A66" s="60"/>
      <c r="B66" s="16" t="s">
        <v>47</v>
      </c>
      <c r="C66" s="16" t="s">
        <v>59</v>
      </c>
      <c r="D66" s="16" t="s">
        <v>531</v>
      </c>
      <c r="E66" s="5" t="s">
        <v>525</v>
      </c>
      <c r="F66" s="8">
        <v>5</v>
      </c>
      <c r="G66" s="8">
        <v>5000</v>
      </c>
      <c r="H66" s="217"/>
      <c r="I66" s="8"/>
      <c r="J66" s="8"/>
      <c r="K66" s="8"/>
    </row>
    <row r="67" spans="1:11">
      <c r="A67" s="60"/>
      <c r="B67" s="16" t="s">
        <v>47</v>
      </c>
      <c r="C67" s="16" t="s">
        <v>59</v>
      </c>
      <c r="D67" s="16" t="s">
        <v>531</v>
      </c>
      <c r="E67" s="5" t="s">
        <v>526</v>
      </c>
      <c r="F67" s="8">
        <v>15</v>
      </c>
      <c r="G67" s="8">
        <v>2500</v>
      </c>
      <c r="H67" s="8">
        <v>10</v>
      </c>
      <c r="I67" s="8">
        <v>110</v>
      </c>
      <c r="J67" s="8"/>
      <c r="K67" s="8"/>
    </row>
    <row r="68" spans="1:11">
      <c r="A68" s="60"/>
      <c r="B68" s="16" t="s">
        <v>47</v>
      </c>
      <c r="C68" s="16" t="s">
        <v>59</v>
      </c>
      <c r="D68" s="16" t="s">
        <v>531</v>
      </c>
      <c r="E68" s="5" t="s">
        <v>527</v>
      </c>
      <c r="F68" s="8">
        <v>24</v>
      </c>
      <c r="G68" s="8">
        <v>2000</v>
      </c>
      <c r="H68" s="8">
        <v>3</v>
      </c>
      <c r="I68" s="8">
        <v>300</v>
      </c>
      <c r="J68" s="8"/>
      <c r="K68" s="8"/>
    </row>
    <row r="69" spans="1:11">
      <c r="A69" s="60"/>
      <c r="B69" s="16"/>
      <c r="C69" s="16"/>
      <c r="D69" s="16"/>
      <c r="E69" s="13"/>
      <c r="F69" s="8"/>
      <c r="G69" s="8"/>
      <c r="H69" s="8"/>
      <c r="I69" s="8"/>
      <c r="J69" s="8"/>
      <c r="K69" s="8"/>
    </row>
    <row r="70" spans="1:11">
      <c r="A70" s="60"/>
      <c r="B70" s="16" t="s">
        <v>47</v>
      </c>
      <c r="C70" s="16" t="s">
        <v>56</v>
      </c>
      <c r="D70" s="16" t="s">
        <v>532</v>
      </c>
      <c r="E70" s="16" t="s">
        <v>524</v>
      </c>
      <c r="F70" s="8">
        <v>10</v>
      </c>
      <c r="G70" s="8">
        <v>200</v>
      </c>
      <c r="H70" s="8"/>
      <c r="I70" s="8"/>
      <c r="J70" s="8"/>
      <c r="K70" s="8"/>
    </row>
    <row r="71" spans="1:11">
      <c r="A71" s="60"/>
      <c r="B71" s="16" t="s">
        <v>47</v>
      </c>
      <c r="C71" s="16" t="s">
        <v>56</v>
      </c>
      <c r="D71" s="16" t="s">
        <v>532</v>
      </c>
      <c r="E71" s="16" t="s">
        <v>525</v>
      </c>
      <c r="F71" s="8">
        <v>10</v>
      </c>
      <c r="G71" s="8">
        <v>20</v>
      </c>
      <c r="H71" s="8"/>
      <c r="I71" s="8"/>
      <c r="J71" s="8"/>
      <c r="K71" s="8"/>
    </row>
    <row r="72" spans="1:11">
      <c r="A72" s="58" t="s">
        <v>50</v>
      </c>
      <c r="B72" s="16"/>
      <c r="C72" s="16"/>
      <c r="D72" s="16"/>
      <c r="E72" s="13"/>
      <c r="F72" s="11"/>
      <c r="G72" s="11"/>
      <c r="H72" s="11"/>
      <c r="I72" s="11"/>
      <c r="J72" s="8"/>
      <c r="K72" s="8"/>
    </row>
    <row r="73" spans="1:11">
      <c r="A73" s="60" t="s">
        <v>51</v>
      </c>
      <c r="B73" s="34" t="s">
        <v>52</v>
      </c>
      <c r="C73" s="34" t="s">
        <v>56</v>
      </c>
      <c r="D73" s="34" t="s">
        <v>531</v>
      </c>
      <c r="E73" s="218" t="s">
        <v>524</v>
      </c>
      <c r="F73" s="18">
        <v>10</v>
      </c>
      <c r="G73" s="19">
        <v>1000</v>
      </c>
      <c r="H73" s="19">
        <v>15</v>
      </c>
      <c r="I73" s="19">
        <v>3000</v>
      </c>
      <c r="J73" s="8"/>
      <c r="K73" s="8"/>
    </row>
    <row r="74" spans="1:11">
      <c r="A74" s="61"/>
      <c r="B74" s="34" t="s">
        <v>52</v>
      </c>
      <c r="C74" s="16" t="s">
        <v>56</v>
      </c>
      <c r="D74" s="16" t="s">
        <v>531</v>
      </c>
      <c r="E74" s="218" t="s">
        <v>525</v>
      </c>
      <c r="F74" s="15">
        <v>10</v>
      </c>
      <c r="G74" s="8">
        <v>2000</v>
      </c>
      <c r="H74" s="8">
        <v>10</v>
      </c>
      <c r="I74" s="8">
        <v>7000</v>
      </c>
      <c r="J74" s="19"/>
      <c r="K74" s="19"/>
    </row>
    <row r="75" spans="1:11" ht="14.25" customHeight="1">
      <c r="A75" s="60"/>
      <c r="B75" s="34" t="s">
        <v>52</v>
      </c>
      <c r="C75" s="16" t="s">
        <v>56</v>
      </c>
      <c r="D75" s="16" t="s">
        <v>531</v>
      </c>
      <c r="E75" s="218" t="s">
        <v>526</v>
      </c>
      <c r="F75" s="15">
        <v>10</v>
      </c>
      <c r="G75" s="8">
        <v>1000</v>
      </c>
      <c r="H75" s="8">
        <v>5</v>
      </c>
      <c r="I75" s="8">
        <v>490</v>
      </c>
      <c r="J75" s="8"/>
      <c r="K75" s="8"/>
    </row>
    <row r="76" spans="1:11" ht="14.25" customHeight="1">
      <c r="A76" s="60"/>
      <c r="B76" s="16"/>
      <c r="C76" s="16"/>
      <c r="D76" s="16"/>
      <c r="E76" s="16"/>
      <c r="F76" s="15"/>
      <c r="G76" s="8"/>
      <c r="H76" s="8"/>
      <c r="I76" s="8"/>
      <c r="J76" s="8"/>
      <c r="K76" s="8"/>
    </row>
    <row r="77" spans="1:11" ht="14.25" customHeight="1">
      <c r="A77" s="60"/>
      <c r="B77" s="34" t="s">
        <v>52</v>
      </c>
      <c r="C77" s="16" t="s">
        <v>59</v>
      </c>
      <c r="D77" s="16" t="s">
        <v>531</v>
      </c>
      <c r="E77" s="218" t="s">
        <v>524</v>
      </c>
      <c r="F77" s="15">
        <v>20</v>
      </c>
      <c r="G77" s="8">
        <v>750</v>
      </c>
      <c r="H77" s="8">
        <v>11</v>
      </c>
      <c r="I77" s="8">
        <v>1000</v>
      </c>
      <c r="J77" s="8"/>
      <c r="K77" s="8"/>
    </row>
    <row r="78" spans="1:11" ht="14.25" customHeight="1">
      <c r="A78" s="60"/>
      <c r="B78" s="34" t="s">
        <v>52</v>
      </c>
      <c r="C78" s="16" t="s">
        <v>59</v>
      </c>
      <c r="D78" s="16" t="s">
        <v>531</v>
      </c>
      <c r="E78" s="218" t="s">
        <v>525</v>
      </c>
      <c r="F78" s="15">
        <v>20</v>
      </c>
      <c r="G78" s="8">
        <v>2970</v>
      </c>
      <c r="H78" s="8">
        <v>5</v>
      </c>
      <c r="I78" s="8">
        <v>3000</v>
      </c>
      <c r="J78" s="8"/>
      <c r="K78" s="8"/>
    </row>
    <row r="79" spans="1:11" ht="14.25" customHeight="1">
      <c r="A79" s="60"/>
      <c r="B79" s="34" t="s">
        <v>52</v>
      </c>
      <c r="C79" s="16" t="s">
        <v>59</v>
      </c>
      <c r="D79" s="16" t="s">
        <v>531</v>
      </c>
      <c r="E79" s="218" t="s">
        <v>526</v>
      </c>
      <c r="F79" s="15">
        <v>20</v>
      </c>
      <c r="G79" s="8">
        <v>300</v>
      </c>
      <c r="H79" s="8">
        <v>5</v>
      </c>
      <c r="I79" s="8">
        <v>400</v>
      </c>
      <c r="J79" s="8"/>
      <c r="K79" s="8"/>
    </row>
    <row r="80" spans="1:11" ht="14.25" customHeight="1">
      <c r="A80" s="60"/>
      <c r="B80" s="34" t="s">
        <v>52</v>
      </c>
      <c r="C80" s="16" t="s">
        <v>59</v>
      </c>
      <c r="D80" s="16" t="s">
        <v>531</v>
      </c>
      <c r="E80" s="218" t="s">
        <v>527</v>
      </c>
      <c r="F80" s="15">
        <v>20</v>
      </c>
      <c r="G80" s="8">
        <v>1000</v>
      </c>
      <c r="H80" s="8">
        <v>1</v>
      </c>
      <c r="I80" s="8">
        <v>200</v>
      </c>
      <c r="J80" s="8"/>
      <c r="K80" s="8"/>
    </row>
    <row r="81" spans="1:11" ht="14.25" customHeight="1">
      <c r="A81" s="60"/>
      <c r="B81" s="16"/>
      <c r="C81" s="16"/>
      <c r="D81" s="16"/>
      <c r="E81" s="16"/>
      <c r="F81" s="15"/>
      <c r="G81" s="8"/>
      <c r="H81" s="8"/>
      <c r="I81" s="8"/>
      <c r="J81" s="8"/>
      <c r="K81" s="8"/>
    </row>
    <row r="82" spans="1:11" ht="14.25" customHeight="1">
      <c r="A82" s="60"/>
      <c r="B82" s="34" t="s">
        <v>52</v>
      </c>
      <c r="C82" s="16" t="s">
        <v>56</v>
      </c>
      <c r="D82" s="16" t="s">
        <v>532</v>
      </c>
      <c r="E82" s="218" t="s">
        <v>524</v>
      </c>
      <c r="F82" s="15">
        <v>4</v>
      </c>
      <c r="G82" s="8">
        <v>250</v>
      </c>
      <c r="H82" s="8"/>
      <c r="I82" s="8"/>
      <c r="J82" s="8"/>
      <c r="K82" s="8"/>
    </row>
    <row r="83" spans="1:11" ht="14.25" customHeight="1">
      <c r="A83" s="60"/>
      <c r="B83" s="34" t="s">
        <v>52</v>
      </c>
      <c r="C83" s="16" t="s">
        <v>56</v>
      </c>
      <c r="D83" s="16" t="s">
        <v>532</v>
      </c>
      <c r="E83" s="218" t="s">
        <v>525</v>
      </c>
      <c r="F83" s="15">
        <v>2</v>
      </c>
      <c r="G83" s="8">
        <v>10</v>
      </c>
      <c r="H83" s="8"/>
      <c r="I83" s="8"/>
      <c r="J83" s="8"/>
      <c r="K83" s="8"/>
    </row>
    <row r="84" spans="1:11" ht="14.25" customHeight="1">
      <c r="A84" s="62"/>
      <c r="B84" s="35"/>
      <c r="C84" s="33"/>
      <c r="D84" s="33"/>
      <c r="E84" s="219"/>
      <c r="F84" s="20"/>
      <c r="G84" s="21"/>
      <c r="H84" s="21"/>
      <c r="I84" s="21"/>
      <c r="J84" s="21"/>
      <c r="K84" s="21"/>
    </row>
    <row r="85" spans="1:11" ht="27.95" customHeight="1">
      <c r="A85" s="53" t="s">
        <v>53</v>
      </c>
      <c r="B85" s="16"/>
      <c r="C85" s="16"/>
      <c r="D85" s="16"/>
      <c r="E85" s="5"/>
      <c r="F85" s="17"/>
      <c r="G85" s="17"/>
      <c r="H85" s="17"/>
      <c r="I85" s="17"/>
      <c r="J85" s="8"/>
      <c r="K85" s="8"/>
    </row>
    <row r="86" spans="1:11">
      <c r="A86" s="60" t="s">
        <v>54</v>
      </c>
      <c r="B86" s="16" t="s">
        <v>55</v>
      </c>
      <c r="C86" s="16" t="s">
        <v>56</v>
      </c>
      <c r="D86" s="16" t="s">
        <v>14</v>
      </c>
      <c r="E86" s="5" t="s">
        <v>524</v>
      </c>
      <c r="F86" s="17">
        <v>1</v>
      </c>
      <c r="G86" s="17">
        <v>20</v>
      </c>
      <c r="H86" s="17">
        <v>15</v>
      </c>
      <c r="I86" s="17">
        <v>3000</v>
      </c>
      <c r="J86" s="8"/>
      <c r="K86" s="8"/>
    </row>
    <row r="87" spans="1:11">
      <c r="A87" s="60"/>
      <c r="B87" s="34" t="s">
        <v>55</v>
      </c>
      <c r="C87" s="34" t="s">
        <v>56</v>
      </c>
      <c r="D87" s="34" t="s">
        <v>14</v>
      </c>
      <c r="E87" s="218" t="s">
        <v>525</v>
      </c>
      <c r="F87" s="15">
        <v>12</v>
      </c>
      <c r="G87" s="15">
        <v>2010</v>
      </c>
      <c r="H87" s="15">
        <v>10</v>
      </c>
      <c r="I87" s="15">
        <v>7000</v>
      </c>
      <c r="J87" s="8"/>
      <c r="K87" s="8"/>
    </row>
    <row r="88" spans="1:11">
      <c r="A88" s="60"/>
      <c r="B88" s="34" t="s">
        <v>55</v>
      </c>
      <c r="C88" s="34" t="s">
        <v>56</v>
      </c>
      <c r="D88" s="34" t="s">
        <v>14</v>
      </c>
      <c r="E88" s="218" t="s">
        <v>526</v>
      </c>
      <c r="F88" s="15">
        <v>10</v>
      </c>
      <c r="G88" s="8">
        <v>1000</v>
      </c>
      <c r="H88" s="8">
        <v>5</v>
      </c>
      <c r="I88" s="8">
        <v>490</v>
      </c>
      <c r="J88" s="8"/>
      <c r="K88" s="8"/>
    </row>
    <row r="89" spans="1:11">
      <c r="A89" s="60"/>
      <c r="B89" s="16"/>
      <c r="C89" s="16"/>
      <c r="D89" s="16"/>
      <c r="E89" s="16"/>
      <c r="F89" s="15"/>
      <c r="G89" s="8"/>
      <c r="H89" s="8"/>
      <c r="I89" s="8"/>
      <c r="J89" s="8"/>
      <c r="K89" s="8"/>
    </row>
    <row r="90" spans="1:11">
      <c r="A90" s="60" t="s">
        <v>57</v>
      </c>
      <c r="B90" s="16" t="s">
        <v>58</v>
      </c>
      <c r="C90" s="16" t="s">
        <v>59</v>
      </c>
      <c r="D90" s="16" t="s">
        <v>14</v>
      </c>
      <c r="E90" s="218" t="s">
        <v>524</v>
      </c>
      <c r="F90" s="15">
        <v>20</v>
      </c>
      <c r="G90" s="8">
        <v>750</v>
      </c>
      <c r="H90" s="8">
        <v>11</v>
      </c>
      <c r="I90" s="8">
        <v>1000</v>
      </c>
      <c r="J90" s="8"/>
      <c r="K90" s="8"/>
    </row>
    <row r="91" spans="1:11">
      <c r="A91" s="60"/>
      <c r="B91" s="16" t="s">
        <v>58</v>
      </c>
      <c r="C91" s="16" t="s">
        <v>59</v>
      </c>
      <c r="D91" s="16" t="s">
        <v>14</v>
      </c>
      <c r="E91" s="218" t="s">
        <v>525</v>
      </c>
      <c r="F91" s="15">
        <v>20</v>
      </c>
      <c r="G91" s="8">
        <v>2970</v>
      </c>
      <c r="H91" s="8">
        <v>5</v>
      </c>
      <c r="I91" s="8">
        <v>3000</v>
      </c>
      <c r="J91" s="8"/>
      <c r="K91" s="8"/>
    </row>
    <row r="92" spans="1:11">
      <c r="A92" s="60"/>
      <c r="B92" s="16" t="s">
        <v>58</v>
      </c>
      <c r="C92" s="16" t="s">
        <v>59</v>
      </c>
      <c r="D92" s="16" t="s">
        <v>14</v>
      </c>
      <c r="E92" s="218" t="s">
        <v>526</v>
      </c>
      <c r="F92" s="15">
        <v>20</v>
      </c>
      <c r="G92" s="8">
        <v>300</v>
      </c>
      <c r="H92" s="8">
        <v>5</v>
      </c>
      <c r="I92" s="8">
        <v>400</v>
      </c>
      <c r="J92" s="8"/>
      <c r="K92" s="8"/>
    </row>
    <row r="93" spans="1:11">
      <c r="A93" s="60"/>
      <c r="B93" s="16" t="s">
        <v>58</v>
      </c>
      <c r="C93" s="16" t="s">
        <v>59</v>
      </c>
      <c r="D93" s="16" t="s">
        <v>14</v>
      </c>
      <c r="E93" s="218" t="s">
        <v>527</v>
      </c>
      <c r="F93" s="220">
        <v>20</v>
      </c>
      <c r="G93" s="220">
        <v>1000</v>
      </c>
      <c r="H93" s="220">
        <v>1</v>
      </c>
      <c r="I93" s="220">
        <v>200</v>
      </c>
      <c r="J93" s="8"/>
      <c r="K93" s="8"/>
    </row>
    <row r="94" spans="1:11">
      <c r="A94" s="60"/>
      <c r="B94" s="16"/>
      <c r="C94" s="16"/>
      <c r="D94" s="16"/>
      <c r="E94" s="16"/>
      <c r="F94" s="8"/>
      <c r="G94" s="8"/>
      <c r="H94" s="8"/>
      <c r="I94" s="8"/>
      <c r="J94" s="8"/>
      <c r="K94" s="8"/>
    </row>
    <row r="95" spans="1:11">
      <c r="A95" s="60" t="s">
        <v>60</v>
      </c>
      <c r="B95" s="16" t="s">
        <v>61</v>
      </c>
      <c r="C95" s="16" t="s">
        <v>56</v>
      </c>
      <c r="D95" s="16" t="s">
        <v>14</v>
      </c>
      <c r="E95" s="218" t="s">
        <v>524</v>
      </c>
      <c r="F95" s="14">
        <v>1</v>
      </c>
      <c r="G95" s="14">
        <v>50</v>
      </c>
      <c r="H95" s="14"/>
      <c r="I95" s="14"/>
      <c r="J95" s="14"/>
      <c r="K95" s="14"/>
    </row>
    <row r="96" spans="1:11">
      <c r="A96" s="60" t="s">
        <v>62</v>
      </c>
      <c r="B96" s="16" t="s">
        <v>63</v>
      </c>
      <c r="C96" s="16" t="s">
        <v>56</v>
      </c>
      <c r="D96" s="16" t="s">
        <v>14</v>
      </c>
      <c r="E96" s="218" t="s">
        <v>524</v>
      </c>
      <c r="F96" s="14">
        <v>8</v>
      </c>
      <c r="G96" s="14">
        <v>1000</v>
      </c>
      <c r="H96" s="14"/>
      <c r="I96" s="14"/>
      <c r="J96" s="14"/>
      <c r="K96" s="14"/>
    </row>
    <row r="97" spans="1:11">
      <c r="A97" s="60" t="s">
        <v>64</v>
      </c>
      <c r="B97" s="16" t="s">
        <v>65</v>
      </c>
      <c r="C97" s="16" t="s">
        <v>56</v>
      </c>
      <c r="D97" s="16" t="s">
        <v>14</v>
      </c>
      <c r="E97" s="218" t="s">
        <v>524</v>
      </c>
      <c r="F97" s="14">
        <v>1</v>
      </c>
      <c r="G97" s="14">
        <v>50</v>
      </c>
      <c r="H97" s="14"/>
      <c r="I97" s="14"/>
      <c r="J97" s="14"/>
      <c r="K97" s="14"/>
    </row>
    <row r="98" spans="1:11">
      <c r="A98" s="60" t="s">
        <v>66</v>
      </c>
      <c r="B98" s="16" t="s">
        <v>67</v>
      </c>
      <c r="C98" s="16" t="s">
        <v>56</v>
      </c>
      <c r="D98" s="16" t="s">
        <v>14</v>
      </c>
      <c r="E98" s="218" t="s">
        <v>524</v>
      </c>
      <c r="F98" s="14">
        <v>1</v>
      </c>
      <c r="G98" s="14">
        <v>60</v>
      </c>
      <c r="H98" s="14"/>
      <c r="I98" s="14"/>
      <c r="J98" s="14"/>
      <c r="K98" s="14"/>
    </row>
    <row r="99" spans="1:11">
      <c r="A99" s="60" t="s">
        <v>68</v>
      </c>
      <c r="B99" s="16" t="s">
        <v>69</v>
      </c>
      <c r="C99" s="16" t="s">
        <v>56</v>
      </c>
      <c r="D99" s="16" t="s">
        <v>14</v>
      </c>
      <c r="E99" s="218" t="s">
        <v>524</v>
      </c>
      <c r="F99" s="14">
        <v>1</v>
      </c>
      <c r="G99" s="14">
        <v>40</v>
      </c>
      <c r="H99" s="14"/>
      <c r="I99" s="14"/>
      <c r="J99" s="14"/>
      <c r="K99" s="14"/>
    </row>
    <row r="100" spans="1:11">
      <c r="A100" s="60" t="s">
        <v>70</v>
      </c>
      <c r="B100" s="16" t="s">
        <v>71</v>
      </c>
      <c r="C100" s="16" t="s">
        <v>56</v>
      </c>
      <c r="D100" s="16" t="s">
        <v>14</v>
      </c>
      <c r="E100" s="218" t="s">
        <v>524</v>
      </c>
      <c r="F100" s="14">
        <v>1</v>
      </c>
      <c r="G100" s="14">
        <v>30</v>
      </c>
      <c r="H100" s="14"/>
      <c r="I100" s="14"/>
      <c r="J100" s="14"/>
      <c r="K100" s="14"/>
    </row>
    <row r="101" spans="1:11">
      <c r="A101" s="63"/>
      <c r="B101" s="36"/>
      <c r="C101" s="36"/>
      <c r="D101" s="36"/>
      <c r="E101" s="36"/>
      <c r="F101" s="37"/>
      <c r="G101" s="37"/>
      <c r="H101" s="37"/>
      <c r="I101" s="37"/>
      <c r="J101" s="37"/>
      <c r="K101" s="37"/>
    </row>
    <row r="102" spans="1:11" ht="27">
      <c r="A102" s="53" t="s">
        <v>72</v>
      </c>
      <c r="B102" s="16"/>
      <c r="C102" s="16"/>
      <c r="D102" s="16"/>
      <c r="E102" s="5"/>
      <c r="F102" s="17"/>
      <c r="G102" s="17"/>
      <c r="H102" s="17"/>
      <c r="I102" s="17"/>
      <c r="J102" s="8"/>
      <c r="K102" s="8"/>
    </row>
    <row r="103" spans="1:11">
      <c r="A103" s="61" t="s">
        <v>73</v>
      </c>
      <c r="B103" s="34" t="s">
        <v>74</v>
      </c>
      <c r="C103" s="34" t="s">
        <v>59</v>
      </c>
      <c r="D103" s="16" t="s">
        <v>531</v>
      </c>
      <c r="E103" s="34" t="s">
        <v>524</v>
      </c>
      <c r="F103" s="34" t="s">
        <v>75</v>
      </c>
      <c r="G103" s="34" t="s">
        <v>75</v>
      </c>
      <c r="H103" s="34" t="s">
        <v>75</v>
      </c>
      <c r="I103" s="34" t="s">
        <v>75</v>
      </c>
      <c r="J103" s="38">
        <v>2</v>
      </c>
      <c r="K103" s="38">
        <v>500</v>
      </c>
    </row>
    <row r="104" spans="1:11">
      <c r="A104" s="61"/>
      <c r="B104" s="34" t="s">
        <v>74</v>
      </c>
      <c r="C104" s="34" t="s">
        <v>59</v>
      </c>
      <c r="D104" s="16" t="s">
        <v>531</v>
      </c>
      <c r="E104" s="34" t="s">
        <v>525</v>
      </c>
      <c r="F104" s="34" t="s">
        <v>75</v>
      </c>
      <c r="G104" s="34" t="s">
        <v>75</v>
      </c>
      <c r="H104" s="34" t="s">
        <v>75</v>
      </c>
      <c r="I104" s="34" t="s">
        <v>75</v>
      </c>
      <c r="J104" s="38">
        <v>1</v>
      </c>
      <c r="K104" s="38">
        <v>250</v>
      </c>
    </row>
    <row r="105" spans="1:11">
      <c r="A105" s="61"/>
      <c r="B105" s="34"/>
      <c r="C105" s="34"/>
      <c r="D105" s="34"/>
      <c r="E105" s="34"/>
      <c r="F105" s="34"/>
      <c r="G105" s="34"/>
      <c r="H105" s="34"/>
      <c r="I105" s="34"/>
      <c r="J105" s="38"/>
      <c r="K105" s="38"/>
    </row>
    <row r="106" spans="1:11">
      <c r="A106" s="60" t="s">
        <v>76</v>
      </c>
      <c r="B106" s="16" t="s">
        <v>77</v>
      </c>
      <c r="C106" s="16" t="s">
        <v>48</v>
      </c>
      <c r="D106" s="16" t="s">
        <v>49</v>
      </c>
      <c r="E106" s="16"/>
      <c r="F106" s="16" t="s">
        <v>75</v>
      </c>
      <c r="G106" s="16" t="s">
        <v>75</v>
      </c>
      <c r="H106" s="16" t="s">
        <v>75</v>
      </c>
      <c r="I106" s="16" t="s">
        <v>75</v>
      </c>
      <c r="J106" s="14"/>
      <c r="K106" s="14"/>
    </row>
    <row r="107" spans="1:11" ht="15" customHeight="1">
      <c r="A107" s="60" t="s">
        <v>78</v>
      </c>
      <c r="B107" s="16" t="s">
        <v>79</v>
      </c>
      <c r="C107" s="16" t="s">
        <v>48</v>
      </c>
      <c r="D107" s="16" t="s">
        <v>49</v>
      </c>
      <c r="E107" s="16"/>
      <c r="F107" s="16" t="s">
        <v>75</v>
      </c>
      <c r="G107" s="16" t="s">
        <v>75</v>
      </c>
      <c r="H107" s="16" t="s">
        <v>75</v>
      </c>
      <c r="I107" s="16" t="s">
        <v>75</v>
      </c>
      <c r="J107" s="14"/>
      <c r="K107" s="14"/>
    </row>
    <row r="108" spans="1:11">
      <c r="A108" s="64"/>
      <c r="B108" s="39"/>
      <c r="C108" s="39"/>
      <c r="D108" s="39"/>
      <c r="E108" s="39"/>
      <c r="F108" s="39"/>
      <c r="G108" s="39"/>
      <c r="H108" s="39"/>
      <c r="I108" s="39"/>
      <c r="J108" s="40"/>
      <c r="K108" s="40"/>
    </row>
    <row r="109" spans="1:11">
      <c r="A109" s="63"/>
      <c r="B109" s="36"/>
      <c r="C109" s="36"/>
      <c r="D109" s="36"/>
      <c r="E109" s="36"/>
      <c r="F109" s="36"/>
      <c r="G109" s="36"/>
      <c r="H109" s="36"/>
      <c r="I109" s="36"/>
      <c r="J109" s="37"/>
      <c r="K109" s="37"/>
    </row>
    <row r="110" spans="1:11" ht="27">
      <c r="A110" s="53" t="s">
        <v>80</v>
      </c>
      <c r="B110" s="16"/>
      <c r="C110" s="16"/>
      <c r="D110" s="16"/>
      <c r="E110" s="5"/>
      <c r="F110" s="17"/>
      <c r="G110" s="17"/>
      <c r="H110" s="17"/>
      <c r="I110" s="17"/>
      <c r="J110" s="8"/>
      <c r="K110" s="8"/>
    </row>
    <row r="111" spans="1:11">
      <c r="A111" s="60" t="s">
        <v>73</v>
      </c>
      <c r="B111" s="16" t="s">
        <v>81</v>
      </c>
      <c r="C111" s="16" t="s">
        <v>48</v>
      </c>
      <c r="D111" s="16" t="s">
        <v>49</v>
      </c>
      <c r="E111" s="16"/>
      <c r="F111" s="16" t="s">
        <v>75</v>
      </c>
      <c r="G111" s="16" t="s">
        <v>75</v>
      </c>
      <c r="H111" s="16" t="s">
        <v>75</v>
      </c>
      <c r="I111" s="16" t="s">
        <v>75</v>
      </c>
      <c r="J111" s="14"/>
      <c r="K111" s="14"/>
    </row>
    <row r="112" spans="1:11">
      <c r="A112" s="60" t="s">
        <v>76</v>
      </c>
      <c r="B112" s="16" t="s">
        <v>82</v>
      </c>
      <c r="C112" s="16" t="s">
        <v>48</v>
      </c>
      <c r="D112" s="16" t="s">
        <v>49</v>
      </c>
      <c r="E112" s="16"/>
      <c r="F112" s="16" t="s">
        <v>75</v>
      </c>
      <c r="G112" s="16" t="s">
        <v>75</v>
      </c>
      <c r="H112" s="16" t="s">
        <v>75</v>
      </c>
      <c r="I112" s="16" t="s">
        <v>75</v>
      </c>
      <c r="J112" s="14"/>
      <c r="K112" s="14"/>
    </row>
    <row r="113" spans="1:11">
      <c r="A113" s="64"/>
      <c r="B113" s="16" t="s">
        <v>82</v>
      </c>
      <c r="C113" s="16" t="s">
        <v>59</v>
      </c>
      <c r="D113" s="16" t="s">
        <v>531</v>
      </c>
      <c r="E113" s="39" t="s">
        <v>524</v>
      </c>
      <c r="F113" s="16" t="s">
        <v>75</v>
      </c>
      <c r="G113" s="16" t="s">
        <v>75</v>
      </c>
      <c r="H113" s="16" t="s">
        <v>75</v>
      </c>
      <c r="I113" s="16" t="s">
        <v>75</v>
      </c>
      <c r="J113" s="40">
        <v>1</v>
      </c>
      <c r="K113" s="40">
        <v>400</v>
      </c>
    </row>
    <row r="114" spans="1:11">
      <c r="A114" s="64"/>
      <c r="B114" s="39"/>
      <c r="C114" s="39"/>
      <c r="D114" s="39"/>
      <c r="E114" s="39"/>
      <c r="F114" s="16"/>
      <c r="G114" s="16"/>
      <c r="H114" s="16"/>
      <c r="I114" s="16"/>
      <c r="J114" s="40"/>
      <c r="K114" s="40"/>
    </row>
    <row r="115" spans="1:11">
      <c r="A115" s="60" t="s">
        <v>78</v>
      </c>
      <c r="B115" s="16" t="s">
        <v>83</v>
      </c>
      <c r="C115" s="16" t="s">
        <v>48</v>
      </c>
      <c r="D115" s="16" t="s">
        <v>49</v>
      </c>
      <c r="E115" s="16"/>
      <c r="F115" s="16" t="s">
        <v>75</v>
      </c>
      <c r="G115" s="16" t="s">
        <v>75</v>
      </c>
      <c r="H115" s="16" t="s">
        <v>75</v>
      </c>
      <c r="I115" s="16" t="s">
        <v>75</v>
      </c>
      <c r="J115" s="14"/>
      <c r="K115" s="14"/>
    </row>
  </sheetData>
  <mergeCells count="9">
    <mergeCell ref="A3:K3"/>
    <mergeCell ref="A12:A13"/>
    <mergeCell ref="B12:B13"/>
    <mergeCell ref="C12:C13"/>
    <mergeCell ref="D12:D13"/>
    <mergeCell ref="E12:E13"/>
    <mergeCell ref="F12:G12"/>
    <mergeCell ref="H12:I12"/>
    <mergeCell ref="J12:K12"/>
  </mergeCells>
  <phoneticPr fontId="3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22E9-54F6-486D-B4EA-8E67FFAFEE8B}">
  <sheetPr>
    <tabColor rgb="FF00B050"/>
  </sheetPr>
  <dimension ref="A1:C28"/>
  <sheetViews>
    <sheetView showGridLines="0" workbookViewId="0"/>
  </sheetViews>
  <sheetFormatPr defaultRowHeight="15"/>
  <cols>
    <col min="1" max="1" width="108.42578125" style="204" bestFit="1" customWidth="1"/>
    <col min="2" max="3" width="13.85546875" style="204" customWidth="1"/>
    <col min="4" max="16384" width="9.140625" style="204"/>
  </cols>
  <sheetData>
    <row r="1" spans="1:3">
      <c r="A1" s="1" t="s">
        <v>381</v>
      </c>
    </row>
    <row r="2" spans="1:3" ht="22.5" customHeight="1">
      <c r="A2" s="167" t="s">
        <v>84</v>
      </c>
      <c r="B2" s="100" t="s">
        <v>85</v>
      </c>
      <c r="C2" s="168" t="s">
        <v>346</v>
      </c>
    </row>
    <row r="3" spans="1:3">
      <c r="A3" s="167"/>
      <c r="B3" s="100"/>
      <c r="C3" s="168"/>
    </row>
    <row r="4" spans="1:3">
      <c r="A4" s="76" t="s">
        <v>7</v>
      </c>
      <c r="B4" s="76" t="s">
        <v>8</v>
      </c>
      <c r="C4" s="77">
        <v>1</v>
      </c>
    </row>
    <row r="5" spans="1:3">
      <c r="A5" s="145" t="s">
        <v>347</v>
      </c>
      <c r="B5" s="73" t="s">
        <v>348</v>
      </c>
      <c r="C5" s="77">
        <f>C6+C8</f>
        <v>30000</v>
      </c>
    </row>
    <row r="6" spans="1:3">
      <c r="A6" s="169" t="s">
        <v>349</v>
      </c>
      <c r="B6" s="170" t="s">
        <v>356</v>
      </c>
      <c r="C6" s="77">
        <v>10000</v>
      </c>
    </row>
    <row r="7" spans="1:3">
      <c r="A7" s="169" t="s">
        <v>350</v>
      </c>
      <c r="B7" s="76" t="s">
        <v>351</v>
      </c>
      <c r="C7" s="77"/>
    </row>
    <row r="8" spans="1:3">
      <c r="A8" s="169" t="s">
        <v>352</v>
      </c>
      <c r="B8" s="76" t="s">
        <v>353</v>
      </c>
      <c r="C8" s="77">
        <v>20000</v>
      </c>
    </row>
    <row r="9" spans="1:3">
      <c r="A9" s="145" t="s">
        <v>354</v>
      </c>
      <c r="B9" s="73" t="s">
        <v>355</v>
      </c>
      <c r="C9" s="77"/>
    </row>
    <row r="10" spans="1:3">
      <c r="A10" s="169" t="s">
        <v>349</v>
      </c>
      <c r="B10" s="76" t="s">
        <v>356</v>
      </c>
      <c r="C10" s="77"/>
    </row>
    <row r="11" spans="1:3">
      <c r="A11" s="169" t="s">
        <v>357</v>
      </c>
      <c r="B11" s="76" t="s">
        <v>358</v>
      </c>
      <c r="C11" s="77"/>
    </row>
    <row r="12" spans="1:3">
      <c r="A12" s="169" t="s">
        <v>352</v>
      </c>
      <c r="B12" s="76" t="s">
        <v>359</v>
      </c>
      <c r="C12" s="77"/>
    </row>
    <row r="13" spans="1:3">
      <c r="A13" s="145" t="s">
        <v>360</v>
      </c>
      <c r="B13" s="73" t="s">
        <v>361</v>
      </c>
      <c r="C13" s="77"/>
    </row>
    <row r="14" spans="1:3">
      <c r="A14" s="169" t="s">
        <v>349</v>
      </c>
      <c r="B14" s="76" t="s">
        <v>362</v>
      </c>
      <c r="C14" s="77"/>
    </row>
    <row r="15" spans="1:3">
      <c r="A15" s="169" t="s">
        <v>350</v>
      </c>
      <c r="B15" s="76" t="s">
        <v>363</v>
      </c>
      <c r="C15" s="77"/>
    </row>
    <row r="16" spans="1:3">
      <c r="A16" s="169" t="s">
        <v>352</v>
      </c>
      <c r="B16" s="76" t="s">
        <v>364</v>
      </c>
      <c r="C16" s="77"/>
    </row>
    <row r="17" spans="1:3">
      <c r="A17" s="145" t="s">
        <v>365</v>
      </c>
      <c r="B17" s="73" t="s">
        <v>366</v>
      </c>
      <c r="C17" s="105"/>
    </row>
    <row r="18" spans="1:3">
      <c r="A18" s="169" t="s">
        <v>349</v>
      </c>
      <c r="B18" s="76" t="s">
        <v>367</v>
      </c>
      <c r="C18" s="77"/>
    </row>
    <row r="19" spans="1:3">
      <c r="A19" s="169" t="s">
        <v>350</v>
      </c>
      <c r="B19" s="76" t="s">
        <v>368</v>
      </c>
      <c r="C19" s="77"/>
    </row>
    <row r="20" spans="1:3">
      <c r="A20" s="169" t="s">
        <v>352</v>
      </c>
      <c r="B20" s="76" t="s">
        <v>369</v>
      </c>
      <c r="C20" s="77"/>
    </row>
    <row r="21" spans="1:3">
      <c r="A21" s="145" t="s">
        <v>370</v>
      </c>
      <c r="B21" s="73" t="s">
        <v>371</v>
      </c>
      <c r="C21" s="77">
        <f>C22+C23+C24</f>
        <v>2000</v>
      </c>
    </row>
    <row r="22" spans="1:3">
      <c r="A22" s="169" t="s">
        <v>349</v>
      </c>
      <c r="B22" s="76" t="s">
        <v>372</v>
      </c>
      <c r="C22" s="77">
        <v>100</v>
      </c>
    </row>
    <row r="23" spans="1:3">
      <c r="A23" s="169" t="s">
        <v>350</v>
      </c>
      <c r="B23" s="76" t="s">
        <v>373</v>
      </c>
      <c r="C23" s="77">
        <v>900</v>
      </c>
    </row>
    <row r="24" spans="1:3">
      <c r="A24" s="169" t="s">
        <v>352</v>
      </c>
      <c r="B24" s="76" t="s">
        <v>374</v>
      </c>
      <c r="C24" s="77">
        <v>1000</v>
      </c>
    </row>
    <row r="25" spans="1:3">
      <c r="A25" s="145" t="s">
        <v>375</v>
      </c>
      <c r="B25" s="73" t="s">
        <v>376</v>
      </c>
      <c r="C25" s="77"/>
    </row>
    <row r="26" spans="1:3">
      <c r="A26" s="169" t="s">
        <v>349</v>
      </c>
      <c r="B26" s="76" t="s">
        <v>377</v>
      </c>
      <c r="C26" s="77"/>
    </row>
    <row r="27" spans="1:3">
      <c r="A27" s="169" t="s">
        <v>378</v>
      </c>
      <c r="B27" s="76" t="s">
        <v>379</v>
      </c>
      <c r="C27" s="77"/>
    </row>
    <row r="28" spans="1:3">
      <c r="A28" s="169" t="s">
        <v>352</v>
      </c>
      <c r="B28" s="76" t="s">
        <v>380</v>
      </c>
      <c r="C28" s="77"/>
    </row>
  </sheetData>
  <mergeCells count="3">
    <mergeCell ref="A2:A3"/>
    <mergeCell ref="C2:C3"/>
    <mergeCell ref="B2:B3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1683-AD5A-43CA-94AA-51FB9BBDE2E2}">
  <dimension ref="A1:F31"/>
  <sheetViews>
    <sheetView showGridLines="0" workbookViewId="0"/>
  </sheetViews>
  <sheetFormatPr defaultRowHeight="15"/>
  <cols>
    <col min="1" max="1" width="5.5703125" style="204" customWidth="1"/>
    <col min="2" max="2" width="68.5703125" style="204" bestFit="1" customWidth="1"/>
    <col min="3" max="3" width="9.140625" style="204" customWidth="1"/>
    <col min="4" max="4" width="31" style="204" bestFit="1" customWidth="1"/>
    <col min="5" max="6" width="20" style="204" customWidth="1"/>
    <col min="7" max="16384" width="9.140625" style="204"/>
  </cols>
  <sheetData>
    <row r="1" spans="1:6">
      <c r="A1" s="1" t="s">
        <v>421</v>
      </c>
    </row>
    <row r="2" spans="1:6" ht="15.75" customHeight="1">
      <c r="A2" s="87" t="s">
        <v>548</v>
      </c>
      <c r="B2" s="87"/>
      <c r="C2" s="87" t="s">
        <v>85</v>
      </c>
      <c r="D2" s="167" t="s">
        <v>193</v>
      </c>
      <c r="E2" s="100" t="s">
        <v>382</v>
      </c>
      <c r="F2" s="100"/>
    </row>
    <row r="3" spans="1:6">
      <c r="A3" s="87"/>
      <c r="B3" s="87"/>
      <c r="C3" s="87"/>
      <c r="D3" s="167"/>
      <c r="E3" s="76" t="s">
        <v>5</v>
      </c>
      <c r="F3" s="76" t="s">
        <v>6</v>
      </c>
    </row>
    <row r="4" spans="1:6">
      <c r="A4" s="100" t="s">
        <v>7</v>
      </c>
      <c r="B4" s="100"/>
      <c r="C4" s="76" t="s">
        <v>8</v>
      </c>
      <c r="D4" s="76" t="s">
        <v>9</v>
      </c>
      <c r="E4" s="76">
        <v>1</v>
      </c>
      <c r="F4" s="76">
        <v>2</v>
      </c>
    </row>
    <row r="5" spans="1:6" ht="35.25" customHeight="1">
      <c r="A5" s="71" t="s">
        <v>383</v>
      </c>
      <c r="B5" s="71"/>
      <c r="C5" s="73" t="s">
        <v>384</v>
      </c>
      <c r="D5" s="73" t="s">
        <v>15</v>
      </c>
      <c r="E5" s="76"/>
      <c r="F5" s="76"/>
    </row>
    <row r="6" spans="1:6">
      <c r="A6" s="177" t="s">
        <v>385</v>
      </c>
      <c r="B6" s="159" t="s">
        <v>386</v>
      </c>
      <c r="C6" s="76" t="s">
        <v>387</v>
      </c>
      <c r="D6" s="76"/>
      <c r="E6" s="171"/>
      <c r="F6" s="171"/>
    </row>
    <row r="7" spans="1:6">
      <c r="A7" s="178"/>
      <c r="B7" s="105" t="s">
        <v>388</v>
      </c>
      <c r="C7" s="76" t="s">
        <v>389</v>
      </c>
      <c r="D7" s="76"/>
      <c r="E7" s="171"/>
      <c r="F7" s="171"/>
    </row>
    <row r="8" spans="1:6">
      <c r="A8" s="178"/>
      <c r="B8" s="159" t="s">
        <v>390</v>
      </c>
      <c r="C8" s="76" t="s">
        <v>391</v>
      </c>
      <c r="D8" s="76"/>
      <c r="E8" s="76"/>
      <c r="F8" s="76"/>
    </row>
    <row r="9" spans="1:6">
      <c r="A9" s="178"/>
      <c r="B9" s="159" t="s">
        <v>392</v>
      </c>
      <c r="C9" s="76" t="s">
        <v>393</v>
      </c>
      <c r="D9" s="76"/>
      <c r="E9" s="76"/>
      <c r="F9" s="76"/>
    </row>
    <row r="10" spans="1:6">
      <c r="A10" s="178"/>
      <c r="B10" s="159" t="s">
        <v>394</v>
      </c>
      <c r="C10" s="76" t="s">
        <v>395</v>
      </c>
      <c r="D10" s="76"/>
      <c r="E10" s="76"/>
      <c r="F10" s="76"/>
    </row>
    <row r="11" spans="1:6">
      <c r="A11" s="178"/>
      <c r="B11" s="159" t="s">
        <v>396</v>
      </c>
      <c r="C11" s="76" t="s">
        <v>397</v>
      </c>
      <c r="D11" s="76"/>
      <c r="E11" s="76"/>
      <c r="F11" s="76"/>
    </row>
    <row r="12" spans="1:6">
      <c r="A12" s="179"/>
      <c r="B12" s="159" t="s">
        <v>398</v>
      </c>
      <c r="C12" s="76" t="s">
        <v>399</v>
      </c>
      <c r="D12" s="73" t="s">
        <v>15</v>
      </c>
      <c r="E12" s="76"/>
      <c r="F12" s="76"/>
    </row>
    <row r="13" spans="1:6" ht="35.25" customHeight="1">
      <c r="A13" s="181" t="s">
        <v>536</v>
      </c>
      <c r="B13" s="181"/>
      <c r="C13" s="182" t="s">
        <v>400</v>
      </c>
      <c r="D13" s="182" t="s">
        <v>15</v>
      </c>
      <c r="E13" s="183">
        <v>500</v>
      </c>
      <c r="F13" s="183">
        <v>50000</v>
      </c>
    </row>
    <row r="14" spans="1:6">
      <c r="A14" s="177" t="s">
        <v>385</v>
      </c>
      <c r="B14" s="159" t="s">
        <v>401</v>
      </c>
      <c r="C14" s="180" t="s">
        <v>402</v>
      </c>
      <c r="D14" s="76" t="s">
        <v>524</v>
      </c>
      <c r="E14" s="76">
        <v>200</v>
      </c>
      <c r="F14" s="76">
        <v>20000</v>
      </c>
    </row>
    <row r="15" spans="1:6">
      <c r="A15" s="178"/>
      <c r="B15" s="159"/>
      <c r="C15" s="180" t="s">
        <v>402</v>
      </c>
      <c r="D15" s="76" t="s">
        <v>530</v>
      </c>
      <c r="E15" s="76">
        <v>50</v>
      </c>
      <c r="F15" s="76">
        <v>10000</v>
      </c>
    </row>
    <row r="16" spans="1:6">
      <c r="A16" s="178"/>
      <c r="B16" s="159"/>
      <c r="C16" s="180" t="s">
        <v>402</v>
      </c>
      <c r="D16" s="76" t="s">
        <v>529</v>
      </c>
      <c r="E16" s="76">
        <v>40</v>
      </c>
      <c r="F16" s="76">
        <v>4000</v>
      </c>
    </row>
    <row r="17" spans="1:6">
      <c r="A17" s="178"/>
      <c r="B17" s="159" t="s">
        <v>388</v>
      </c>
      <c r="C17" s="180" t="s">
        <v>403</v>
      </c>
      <c r="D17" s="76"/>
      <c r="E17" s="76"/>
      <c r="F17" s="76"/>
    </row>
    <row r="18" spans="1:6">
      <c r="A18" s="178"/>
      <c r="B18" s="159" t="s">
        <v>404</v>
      </c>
      <c r="C18" s="180" t="s">
        <v>405</v>
      </c>
      <c r="D18" s="76"/>
      <c r="E18" s="76"/>
      <c r="F18" s="76"/>
    </row>
    <row r="19" spans="1:6">
      <c r="A19" s="178"/>
      <c r="B19" s="159" t="s">
        <v>392</v>
      </c>
      <c r="C19" s="180" t="s">
        <v>406</v>
      </c>
      <c r="D19" s="76" t="s">
        <v>524</v>
      </c>
      <c r="E19" s="76">
        <v>150</v>
      </c>
      <c r="F19" s="76">
        <v>3500</v>
      </c>
    </row>
    <row r="20" spans="1:6">
      <c r="A20" s="178"/>
      <c r="B20" s="159"/>
      <c r="C20" s="180" t="s">
        <v>406</v>
      </c>
      <c r="D20" s="76" t="s">
        <v>529</v>
      </c>
      <c r="E20" s="76">
        <v>58</v>
      </c>
      <c r="F20" s="76">
        <v>8000</v>
      </c>
    </row>
    <row r="21" spans="1:6">
      <c r="A21" s="178"/>
      <c r="B21" s="159" t="s">
        <v>394</v>
      </c>
      <c r="C21" s="180" t="s">
        <v>407</v>
      </c>
      <c r="D21" s="76"/>
      <c r="E21" s="76"/>
      <c r="F21" s="76"/>
    </row>
    <row r="22" spans="1:6">
      <c r="A22" s="178"/>
      <c r="B22" s="159" t="s">
        <v>396</v>
      </c>
      <c r="C22" s="180" t="s">
        <v>408</v>
      </c>
      <c r="D22" s="76"/>
      <c r="E22" s="76"/>
      <c r="F22" s="76"/>
    </row>
    <row r="23" spans="1:6">
      <c r="A23" s="179"/>
      <c r="B23" s="159" t="s">
        <v>398</v>
      </c>
      <c r="C23" s="180" t="s">
        <v>409</v>
      </c>
      <c r="D23" s="73" t="s">
        <v>15</v>
      </c>
      <c r="E23" s="76">
        <v>2</v>
      </c>
      <c r="F23" s="76">
        <v>4500</v>
      </c>
    </row>
    <row r="24" spans="1:6" ht="46.5" customHeight="1">
      <c r="A24" s="71" t="s">
        <v>410</v>
      </c>
      <c r="B24" s="71"/>
      <c r="C24" s="73" t="s">
        <v>411</v>
      </c>
      <c r="D24" s="73" t="s">
        <v>15</v>
      </c>
      <c r="E24" s="171"/>
      <c r="F24" s="171"/>
    </row>
    <row r="25" spans="1:6">
      <c r="A25" s="176" t="s">
        <v>385</v>
      </c>
      <c r="B25" s="105" t="s">
        <v>386</v>
      </c>
      <c r="C25" s="76" t="s">
        <v>412</v>
      </c>
      <c r="D25" s="76"/>
      <c r="E25" s="171"/>
      <c r="F25" s="171"/>
    </row>
    <row r="26" spans="1:6">
      <c r="A26" s="172"/>
      <c r="B26" s="174" t="s">
        <v>388</v>
      </c>
      <c r="C26" s="76" t="s">
        <v>413</v>
      </c>
      <c r="D26" s="76"/>
      <c r="E26" s="171"/>
      <c r="F26" s="171"/>
    </row>
    <row r="27" spans="1:6">
      <c r="A27" s="172"/>
      <c r="B27" s="174" t="s">
        <v>414</v>
      </c>
      <c r="C27" s="76" t="s">
        <v>415</v>
      </c>
      <c r="D27" s="76"/>
      <c r="E27" s="171"/>
      <c r="F27" s="171"/>
    </row>
    <row r="28" spans="1:6">
      <c r="A28" s="172"/>
      <c r="B28" s="175" t="s">
        <v>416</v>
      </c>
      <c r="C28" s="76" t="s">
        <v>417</v>
      </c>
      <c r="D28" s="76"/>
      <c r="E28" s="171"/>
      <c r="F28" s="171"/>
    </row>
    <row r="29" spans="1:6">
      <c r="A29" s="172"/>
      <c r="B29" s="175" t="s">
        <v>394</v>
      </c>
      <c r="C29" s="76" t="s">
        <v>418</v>
      </c>
      <c r="D29" s="76"/>
      <c r="E29" s="171"/>
      <c r="F29" s="171"/>
    </row>
    <row r="30" spans="1:6">
      <c r="A30" s="172"/>
      <c r="B30" s="175" t="s">
        <v>396</v>
      </c>
      <c r="C30" s="76" t="s">
        <v>419</v>
      </c>
      <c r="D30" s="76"/>
      <c r="E30" s="171"/>
      <c r="F30" s="171"/>
    </row>
    <row r="31" spans="1:6" ht="25.5">
      <c r="A31" s="173"/>
      <c r="B31" s="175" t="s">
        <v>398</v>
      </c>
      <c r="C31" s="76" t="s">
        <v>420</v>
      </c>
      <c r="D31" s="73" t="s">
        <v>15</v>
      </c>
      <c r="E31" s="171"/>
      <c r="F31" s="171"/>
    </row>
  </sheetData>
  <mergeCells count="9">
    <mergeCell ref="A26:A31"/>
    <mergeCell ref="D2:D3"/>
    <mergeCell ref="E2:F2"/>
    <mergeCell ref="A4:B4"/>
    <mergeCell ref="A5:B5"/>
    <mergeCell ref="A13:B13"/>
    <mergeCell ref="A24:B24"/>
    <mergeCell ref="C2:C3"/>
    <mergeCell ref="A2:B3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22EA3-E939-4988-9499-E382C5B95AB9}">
  <dimension ref="A1:F11"/>
  <sheetViews>
    <sheetView showGridLines="0" workbookViewId="0"/>
  </sheetViews>
  <sheetFormatPr defaultRowHeight="15"/>
  <cols>
    <col min="1" max="1" width="88" style="204" bestFit="1" customWidth="1"/>
    <col min="2" max="6" width="12.5703125" style="204" customWidth="1"/>
    <col min="7" max="16384" width="9.140625" style="204"/>
  </cols>
  <sheetData>
    <row r="1" spans="1:6">
      <c r="A1" s="1" t="s">
        <v>438</v>
      </c>
    </row>
    <row r="2" spans="1:6">
      <c r="A2" s="87" t="s">
        <v>548</v>
      </c>
      <c r="B2" s="87" t="s">
        <v>85</v>
      </c>
      <c r="C2" s="100" t="s">
        <v>422</v>
      </c>
      <c r="D2" s="100"/>
      <c r="E2" s="100" t="s">
        <v>423</v>
      </c>
      <c r="F2" s="100"/>
    </row>
    <row r="3" spans="1:6">
      <c r="A3" s="87"/>
      <c r="B3" s="87"/>
      <c r="C3" s="76" t="s">
        <v>5</v>
      </c>
      <c r="D3" s="76" t="s">
        <v>6</v>
      </c>
      <c r="E3" s="76" t="s">
        <v>5</v>
      </c>
      <c r="F3" s="76" t="s">
        <v>6</v>
      </c>
    </row>
    <row r="4" spans="1:6">
      <c r="A4" s="76" t="s">
        <v>7</v>
      </c>
      <c r="B4" s="76" t="s">
        <v>8</v>
      </c>
      <c r="C4" s="76">
        <v>1</v>
      </c>
      <c r="D4" s="76">
        <v>2</v>
      </c>
      <c r="E4" s="76">
        <v>3</v>
      </c>
      <c r="F4" s="76">
        <v>4</v>
      </c>
    </row>
    <row r="5" spans="1:6">
      <c r="A5" s="184" t="s">
        <v>424</v>
      </c>
      <c r="B5" s="73" t="s">
        <v>425</v>
      </c>
      <c r="C5" s="76"/>
      <c r="D5" s="76"/>
      <c r="E5" s="76"/>
      <c r="F5" s="76"/>
    </row>
    <row r="6" spans="1:6">
      <c r="A6" s="185" t="s">
        <v>426</v>
      </c>
      <c r="B6" s="76" t="s">
        <v>427</v>
      </c>
      <c r="C6" s="171"/>
      <c r="D6" s="171"/>
      <c r="E6" s="171"/>
      <c r="F6" s="171"/>
    </row>
    <row r="7" spans="1:6">
      <c r="A7" s="186" t="s">
        <v>428</v>
      </c>
      <c r="B7" s="76" t="s">
        <v>429</v>
      </c>
      <c r="C7" s="171"/>
      <c r="D7" s="171"/>
      <c r="E7" s="171"/>
      <c r="F7" s="171"/>
    </row>
    <row r="8" spans="1:6">
      <c r="A8" s="184" t="s">
        <v>430</v>
      </c>
      <c r="B8" s="73" t="s">
        <v>431</v>
      </c>
      <c r="C8" s="171"/>
      <c r="D8" s="171"/>
      <c r="E8" s="171"/>
      <c r="F8" s="171"/>
    </row>
    <row r="9" spans="1:6">
      <c r="A9" s="185" t="s">
        <v>432</v>
      </c>
      <c r="B9" s="76" t="s">
        <v>433</v>
      </c>
      <c r="C9" s="171"/>
      <c r="D9" s="171"/>
      <c r="E9" s="171"/>
      <c r="F9" s="171"/>
    </row>
    <row r="10" spans="1:6">
      <c r="A10" s="186" t="s">
        <v>434</v>
      </c>
      <c r="B10" s="76" t="s">
        <v>435</v>
      </c>
      <c r="C10" s="171"/>
      <c r="D10" s="171"/>
      <c r="E10" s="171"/>
      <c r="F10" s="171"/>
    </row>
    <row r="11" spans="1:6">
      <c r="A11" s="145" t="s">
        <v>436</v>
      </c>
      <c r="B11" s="73" t="s">
        <v>437</v>
      </c>
      <c r="C11" s="171"/>
      <c r="D11" s="171"/>
      <c r="E11" s="171"/>
      <c r="F11" s="171"/>
    </row>
  </sheetData>
  <mergeCells count="4">
    <mergeCell ref="C2:D2"/>
    <mergeCell ref="E2:F2"/>
    <mergeCell ref="A2:A3"/>
    <mergeCell ref="B2:B3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57DD-017F-4A34-BE65-CBA977C171FA}">
  <sheetPr>
    <tabColor rgb="FF00B050"/>
  </sheetPr>
  <dimension ref="A1:D10"/>
  <sheetViews>
    <sheetView showGridLines="0" workbookViewId="0"/>
  </sheetViews>
  <sheetFormatPr defaultRowHeight="15"/>
  <cols>
    <col min="1" max="1" width="71.85546875" style="204" bestFit="1" customWidth="1"/>
    <col min="2" max="4" width="15.140625" style="204" customWidth="1"/>
    <col min="5" max="16384" width="9.140625" style="204"/>
  </cols>
  <sheetData>
    <row r="1" spans="1:4">
      <c r="A1" s="1" t="s">
        <v>445</v>
      </c>
    </row>
    <row r="2" spans="1:4">
      <c r="A2" s="167" t="s">
        <v>84</v>
      </c>
      <c r="B2" s="167" t="s">
        <v>85</v>
      </c>
      <c r="C2" s="168" t="s">
        <v>439</v>
      </c>
      <c r="D2" s="168" t="s">
        <v>440</v>
      </c>
    </row>
    <row r="3" spans="1:4">
      <c r="A3" s="167"/>
      <c r="B3" s="167"/>
      <c r="C3" s="168"/>
      <c r="D3" s="168"/>
    </row>
    <row r="4" spans="1:4">
      <c r="A4" s="76" t="s">
        <v>7</v>
      </c>
      <c r="B4" s="76" t="s">
        <v>8</v>
      </c>
      <c r="C4" s="77" t="s">
        <v>9</v>
      </c>
      <c r="D4" s="77">
        <v>1</v>
      </c>
    </row>
    <row r="5" spans="1:4">
      <c r="A5" s="184" t="s">
        <v>441</v>
      </c>
      <c r="B5" s="73" t="s">
        <v>442</v>
      </c>
      <c r="C5" s="72" t="s">
        <v>524</v>
      </c>
      <c r="D5" s="77">
        <v>4000</v>
      </c>
    </row>
    <row r="6" spans="1:4">
      <c r="A6" s="187"/>
      <c r="B6" s="73" t="s">
        <v>442</v>
      </c>
      <c r="C6" s="72" t="s">
        <v>525</v>
      </c>
      <c r="D6" s="77">
        <v>3000</v>
      </c>
    </row>
    <row r="7" spans="1:4">
      <c r="A7" s="187"/>
      <c r="B7" s="73" t="s">
        <v>442</v>
      </c>
      <c r="C7" s="72" t="s">
        <v>530</v>
      </c>
      <c r="D7" s="77">
        <v>2000</v>
      </c>
    </row>
    <row r="8" spans="1:4">
      <c r="A8" s="187"/>
      <c r="B8" s="73" t="s">
        <v>442</v>
      </c>
      <c r="C8" s="72" t="s">
        <v>529</v>
      </c>
      <c r="D8" s="77">
        <v>2500</v>
      </c>
    </row>
    <row r="9" spans="1:4">
      <c r="A9" s="188"/>
      <c r="B9" s="73" t="s">
        <v>442</v>
      </c>
      <c r="C9" s="72" t="s">
        <v>528</v>
      </c>
      <c r="D9" s="77">
        <v>500</v>
      </c>
    </row>
    <row r="10" spans="1:4">
      <c r="A10" s="145" t="s">
        <v>443</v>
      </c>
      <c r="B10" s="73" t="s">
        <v>444</v>
      </c>
      <c r="C10" s="72"/>
      <c r="D10" s="77"/>
    </row>
  </sheetData>
  <mergeCells count="4">
    <mergeCell ref="A2:A3"/>
    <mergeCell ref="C2:C3"/>
    <mergeCell ref="D2:D3"/>
    <mergeCell ref="B2:B3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EE826-C14B-47B3-A926-725B182BD23C}">
  <dimension ref="A1:D13"/>
  <sheetViews>
    <sheetView showGridLines="0" workbookViewId="0"/>
  </sheetViews>
  <sheetFormatPr defaultRowHeight="15"/>
  <cols>
    <col min="1" max="1" width="51.5703125" style="204" customWidth="1"/>
    <col min="2" max="4" width="14" style="204" customWidth="1"/>
    <col min="5" max="16384" width="9.140625" style="204"/>
  </cols>
  <sheetData>
    <row r="1" spans="1:4">
      <c r="A1" s="1" t="s">
        <v>462</v>
      </c>
    </row>
    <row r="2" spans="1:4" ht="22.5" customHeight="1">
      <c r="A2" s="167" t="s">
        <v>84</v>
      </c>
      <c r="B2" s="167" t="s">
        <v>85</v>
      </c>
      <c r="C2" s="167" t="s">
        <v>446</v>
      </c>
      <c r="D2" s="90" t="s">
        <v>447</v>
      </c>
    </row>
    <row r="3" spans="1:4">
      <c r="A3" s="167"/>
      <c r="B3" s="167"/>
      <c r="C3" s="167"/>
      <c r="D3" s="90"/>
    </row>
    <row r="4" spans="1:4">
      <c r="A4" s="76" t="s">
        <v>7</v>
      </c>
      <c r="B4" s="177" t="s">
        <v>8</v>
      </c>
      <c r="C4" s="177">
        <v>1</v>
      </c>
      <c r="D4" s="177">
        <v>2</v>
      </c>
    </row>
    <row r="5" spans="1:4">
      <c r="A5" s="184" t="s">
        <v>448</v>
      </c>
      <c r="B5" s="73" t="s">
        <v>449</v>
      </c>
      <c r="C5" s="171"/>
      <c r="D5" s="171"/>
    </row>
    <row r="6" spans="1:4">
      <c r="A6" s="117" t="s">
        <v>385</v>
      </c>
      <c r="B6" s="191"/>
      <c r="C6" s="192"/>
      <c r="D6" s="193"/>
    </row>
    <row r="7" spans="1:4">
      <c r="A7" s="176" t="s">
        <v>450</v>
      </c>
      <c r="B7" s="76" t="s">
        <v>451</v>
      </c>
      <c r="C7" s="171"/>
      <c r="D7" s="171"/>
    </row>
    <row r="8" spans="1:4">
      <c r="A8" s="176" t="s">
        <v>452</v>
      </c>
      <c r="B8" s="76" t="s">
        <v>453</v>
      </c>
      <c r="C8" s="171"/>
      <c r="D8" s="171"/>
    </row>
    <row r="9" spans="1:4">
      <c r="A9" s="189" t="s">
        <v>385</v>
      </c>
      <c r="B9" s="207"/>
      <c r="C9" s="208"/>
      <c r="D9" s="209"/>
    </row>
    <row r="10" spans="1:4">
      <c r="A10" s="190" t="s">
        <v>454</v>
      </c>
      <c r="B10" s="76" t="s">
        <v>455</v>
      </c>
      <c r="C10" s="171"/>
      <c r="D10" s="171"/>
    </row>
    <row r="11" spans="1:4">
      <c r="A11" s="187" t="s">
        <v>456</v>
      </c>
      <c r="B11" s="73" t="s">
        <v>457</v>
      </c>
      <c r="C11" s="171"/>
      <c r="D11" s="171"/>
    </row>
    <row r="12" spans="1:4">
      <c r="A12" s="187" t="s">
        <v>458</v>
      </c>
      <c r="B12" s="73" t="s">
        <v>459</v>
      </c>
      <c r="C12" s="171"/>
      <c r="D12" s="171"/>
    </row>
    <row r="13" spans="1:4">
      <c r="A13" s="188" t="s">
        <v>460</v>
      </c>
      <c r="B13" s="73" t="s">
        <v>461</v>
      </c>
      <c r="C13" s="171"/>
      <c r="D13" s="76" t="s">
        <v>75</v>
      </c>
    </row>
  </sheetData>
  <mergeCells count="6">
    <mergeCell ref="A2:A3"/>
    <mergeCell ref="C2:C3"/>
    <mergeCell ref="D2:D3"/>
    <mergeCell ref="B6:D6"/>
    <mergeCell ref="B9:D9"/>
    <mergeCell ref="B2:B3"/>
  </mergeCells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F1BE-99A6-4B48-BF4F-ECA8A6B29486}">
  <sheetPr>
    <tabColor rgb="FF00B050"/>
  </sheetPr>
  <dimension ref="A1:D20"/>
  <sheetViews>
    <sheetView showGridLines="0" workbookViewId="0"/>
  </sheetViews>
  <sheetFormatPr defaultRowHeight="15"/>
  <cols>
    <col min="1" max="1" width="45.42578125" style="204" bestFit="1" customWidth="1"/>
    <col min="2" max="4" width="17" style="204" customWidth="1"/>
    <col min="5" max="16384" width="9.140625" style="204"/>
  </cols>
  <sheetData>
    <row r="1" spans="1:4">
      <c r="A1" s="1" t="s">
        <v>488</v>
      </c>
    </row>
    <row r="2" spans="1:4">
      <c r="A2" s="87" t="s">
        <v>548</v>
      </c>
      <c r="B2" s="87" t="s">
        <v>85</v>
      </c>
      <c r="C2" s="90" t="s">
        <v>463</v>
      </c>
      <c r="D2" s="167" t="s">
        <v>5</v>
      </c>
    </row>
    <row r="3" spans="1:4">
      <c r="A3" s="87"/>
      <c r="B3" s="87"/>
      <c r="C3" s="90"/>
      <c r="D3" s="167"/>
    </row>
    <row r="4" spans="1:4">
      <c r="A4" s="76" t="s">
        <v>7</v>
      </c>
      <c r="B4" s="76" t="s">
        <v>8</v>
      </c>
      <c r="C4" s="77" t="s">
        <v>9</v>
      </c>
      <c r="D4" s="76">
        <v>1</v>
      </c>
    </row>
    <row r="5" spans="1:4">
      <c r="A5" s="145" t="s">
        <v>464</v>
      </c>
      <c r="B5" s="73" t="s">
        <v>465</v>
      </c>
      <c r="C5" s="194" t="s">
        <v>466</v>
      </c>
      <c r="D5" s="171">
        <v>6000</v>
      </c>
    </row>
    <row r="6" spans="1:4">
      <c r="A6" s="184" t="s">
        <v>467</v>
      </c>
      <c r="B6" s="73" t="s">
        <v>468</v>
      </c>
      <c r="C6" s="77" t="s">
        <v>533</v>
      </c>
      <c r="D6" s="171">
        <v>2000</v>
      </c>
    </row>
    <row r="7" spans="1:4">
      <c r="A7" s="187"/>
      <c r="B7" s="73" t="s">
        <v>468</v>
      </c>
      <c r="C7" s="77" t="s">
        <v>534</v>
      </c>
      <c r="D7" s="171">
        <v>3000</v>
      </c>
    </row>
    <row r="8" spans="1:4">
      <c r="A8" s="195" t="s">
        <v>385</v>
      </c>
      <c r="B8" s="73"/>
      <c r="C8" s="77"/>
      <c r="D8" s="171"/>
    </row>
    <row r="9" spans="1:4">
      <c r="A9" s="189" t="s">
        <v>469</v>
      </c>
      <c r="B9" s="76" t="s">
        <v>470</v>
      </c>
      <c r="C9" s="77" t="s">
        <v>533</v>
      </c>
      <c r="D9" s="171">
        <v>1500</v>
      </c>
    </row>
    <row r="10" spans="1:4">
      <c r="A10" s="185" t="s">
        <v>136</v>
      </c>
      <c r="B10" s="76" t="s">
        <v>471</v>
      </c>
      <c r="C10" s="77" t="s">
        <v>533</v>
      </c>
      <c r="D10" s="171">
        <v>500</v>
      </c>
    </row>
    <row r="11" spans="1:4">
      <c r="A11" s="185"/>
      <c r="B11" s="76" t="s">
        <v>471</v>
      </c>
      <c r="C11" s="77" t="s">
        <v>534</v>
      </c>
      <c r="D11" s="171">
        <v>3000</v>
      </c>
    </row>
    <row r="12" spans="1:4">
      <c r="A12" s="186" t="s">
        <v>472</v>
      </c>
      <c r="B12" s="76" t="s">
        <v>473</v>
      </c>
      <c r="C12" s="77" t="s">
        <v>49</v>
      </c>
      <c r="D12" s="171"/>
    </row>
    <row r="13" spans="1:4">
      <c r="A13" s="184" t="s">
        <v>474</v>
      </c>
      <c r="B13" s="73" t="s">
        <v>475</v>
      </c>
      <c r="C13" s="194" t="s">
        <v>466</v>
      </c>
      <c r="D13" s="171">
        <f>D14+D16</f>
        <v>500</v>
      </c>
    </row>
    <row r="14" spans="1:4">
      <c r="A14" s="185" t="s">
        <v>476</v>
      </c>
      <c r="B14" s="76" t="s">
        <v>477</v>
      </c>
      <c r="C14" s="194" t="s">
        <v>466</v>
      </c>
      <c r="D14" s="171">
        <v>500</v>
      </c>
    </row>
    <row r="15" spans="1:4">
      <c r="A15" s="196" t="s">
        <v>478</v>
      </c>
      <c r="B15" s="76" t="s">
        <v>479</v>
      </c>
      <c r="C15" s="194" t="s">
        <v>466</v>
      </c>
      <c r="D15" s="171"/>
    </row>
    <row r="16" spans="1:4">
      <c r="A16" s="186" t="s">
        <v>480</v>
      </c>
      <c r="B16" s="76" t="s">
        <v>481</v>
      </c>
      <c r="C16" s="194" t="s">
        <v>466</v>
      </c>
      <c r="D16" s="171"/>
    </row>
    <row r="17" spans="1:4">
      <c r="A17" s="184" t="s">
        <v>482</v>
      </c>
      <c r="B17" s="73" t="s">
        <v>483</v>
      </c>
      <c r="C17" s="194" t="s">
        <v>466</v>
      </c>
      <c r="D17" s="171">
        <v>7000</v>
      </c>
    </row>
    <row r="18" spans="1:4">
      <c r="A18" s="176" t="s">
        <v>385</v>
      </c>
      <c r="B18" s="73"/>
      <c r="C18" s="77"/>
      <c r="D18" s="171"/>
    </row>
    <row r="19" spans="1:4" ht="28.5">
      <c r="A19" s="189" t="s">
        <v>484</v>
      </c>
      <c r="B19" s="76" t="s">
        <v>485</v>
      </c>
      <c r="C19" s="194" t="s">
        <v>466</v>
      </c>
      <c r="D19" s="171"/>
    </row>
    <row r="20" spans="1:4">
      <c r="A20" s="197" t="s">
        <v>486</v>
      </c>
      <c r="B20" s="76" t="s">
        <v>487</v>
      </c>
      <c r="C20" s="194" t="s">
        <v>466</v>
      </c>
      <c r="D20" s="171">
        <v>6500</v>
      </c>
    </row>
  </sheetData>
  <mergeCells count="4">
    <mergeCell ref="C2:C3"/>
    <mergeCell ref="D2:D3"/>
    <mergeCell ref="A2:A3"/>
    <mergeCell ref="B2:B3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62C7-F5DB-4918-B5D6-0E536E8989EA}">
  <sheetPr>
    <tabColor rgb="FF00B050"/>
  </sheetPr>
  <dimension ref="A1:F25"/>
  <sheetViews>
    <sheetView showGridLines="0" workbookViewId="0"/>
  </sheetViews>
  <sheetFormatPr defaultColWidth="27.42578125" defaultRowHeight="15"/>
  <cols>
    <col min="1" max="2" width="27.42578125" style="204"/>
    <col min="3" max="3" width="23.42578125" style="204" customWidth="1"/>
    <col min="4" max="4" width="38.140625" style="204" customWidth="1"/>
    <col min="5" max="5" width="19.85546875" style="204" customWidth="1"/>
    <col min="6" max="6" width="17" style="204" customWidth="1"/>
    <col min="7" max="16384" width="27.42578125" style="204"/>
  </cols>
  <sheetData>
    <row r="1" spans="1:6">
      <c r="A1" s="1" t="s">
        <v>523</v>
      </c>
    </row>
    <row r="2" spans="1:6">
      <c r="A2" s="167" t="s">
        <v>84</v>
      </c>
      <c r="B2" s="167"/>
      <c r="C2" s="159" t="s">
        <v>85</v>
      </c>
      <c r="D2" s="159" t="s">
        <v>193</v>
      </c>
      <c r="E2" s="159" t="s">
        <v>5</v>
      </c>
      <c r="F2" s="105" t="s">
        <v>6</v>
      </c>
    </row>
    <row r="3" spans="1:6">
      <c r="A3" s="100" t="s">
        <v>7</v>
      </c>
      <c r="B3" s="100"/>
      <c r="C3" s="76" t="s">
        <v>8</v>
      </c>
      <c r="D3" s="76" t="s">
        <v>9</v>
      </c>
      <c r="E3" s="76">
        <v>1</v>
      </c>
      <c r="F3" s="77">
        <v>2</v>
      </c>
    </row>
    <row r="4" spans="1:6">
      <c r="A4" s="198" t="s">
        <v>489</v>
      </c>
      <c r="B4" s="199"/>
      <c r="C4" s="73" t="s">
        <v>490</v>
      </c>
      <c r="D4" s="76" t="s">
        <v>524</v>
      </c>
      <c r="E4" s="205">
        <v>100</v>
      </c>
      <c r="F4" s="77" t="s">
        <v>75</v>
      </c>
    </row>
    <row r="5" spans="1:6">
      <c r="A5" s="198"/>
      <c r="B5" s="199"/>
      <c r="C5" s="73" t="s">
        <v>490</v>
      </c>
      <c r="D5" s="76" t="s">
        <v>529</v>
      </c>
      <c r="E5" s="205">
        <v>20</v>
      </c>
      <c r="F5" s="77" t="s">
        <v>75</v>
      </c>
    </row>
    <row r="6" spans="1:6">
      <c r="A6" s="200"/>
      <c r="B6" s="201"/>
      <c r="C6" s="73" t="s">
        <v>490</v>
      </c>
      <c r="D6" s="76" t="s">
        <v>530</v>
      </c>
      <c r="E6" s="205">
        <v>10</v>
      </c>
      <c r="F6" s="77" t="s">
        <v>75</v>
      </c>
    </row>
    <row r="7" spans="1:6" ht="25.5">
      <c r="A7" s="177" t="s">
        <v>491</v>
      </c>
      <c r="B7" s="111" t="s">
        <v>492</v>
      </c>
      <c r="C7" s="76" t="s">
        <v>493</v>
      </c>
      <c r="D7" s="76" t="s">
        <v>524</v>
      </c>
      <c r="E7" s="205">
        <v>100</v>
      </c>
      <c r="F7" s="77" t="s">
        <v>75</v>
      </c>
    </row>
    <row r="8" spans="1:6">
      <c r="A8" s="178"/>
      <c r="B8" s="117"/>
      <c r="C8" s="76" t="s">
        <v>493</v>
      </c>
      <c r="D8" s="76" t="s">
        <v>529</v>
      </c>
      <c r="E8" s="205">
        <v>20</v>
      </c>
      <c r="F8" s="77" t="s">
        <v>75</v>
      </c>
    </row>
    <row r="9" spans="1:6">
      <c r="A9" s="178"/>
      <c r="B9" s="112"/>
      <c r="C9" s="76" t="s">
        <v>493</v>
      </c>
      <c r="D9" s="76" t="s">
        <v>530</v>
      </c>
      <c r="E9" s="205">
        <v>10</v>
      </c>
      <c r="F9" s="77" t="s">
        <v>75</v>
      </c>
    </row>
    <row r="10" spans="1:6">
      <c r="A10" s="178"/>
      <c r="B10" s="105" t="s">
        <v>494</v>
      </c>
      <c r="C10" s="76" t="s">
        <v>495</v>
      </c>
      <c r="D10" s="76"/>
      <c r="E10" s="205"/>
      <c r="F10" s="77" t="s">
        <v>75</v>
      </c>
    </row>
    <row r="11" spans="1:6" ht="25.5">
      <c r="A11" s="178"/>
      <c r="B11" s="105" t="s">
        <v>496</v>
      </c>
      <c r="C11" s="76" t="s">
        <v>497</v>
      </c>
      <c r="D11" s="76" t="s">
        <v>524</v>
      </c>
      <c r="E11" s="76">
        <v>50</v>
      </c>
      <c r="F11" s="77" t="s">
        <v>75</v>
      </c>
    </row>
    <row r="12" spans="1:6">
      <c r="A12" s="179"/>
      <c r="B12" s="105" t="s">
        <v>498</v>
      </c>
      <c r="C12" s="76" t="s">
        <v>499</v>
      </c>
      <c r="D12" s="76"/>
      <c r="E12" s="76"/>
      <c r="F12" s="77" t="s">
        <v>75</v>
      </c>
    </row>
    <row r="13" spans="1:6">
      <c r="A13" s="202" t="s">
        <v>500</v>
      </c>
      <c r="B13" s="202"/>
      <c r="C13" s="73" t="s">
        <v>501</v>
      </c>
      <c r="D13" s="203" t="s">
        <v>502</v>
      </c>
      <c r="E13" s="76">
        <v>10</v>
      </c>
      <c r="F13" s="77" t="s">
        <v>75</v>
      </c>
    </row>
    <row r="14" spans="1:6">
      <c r="A14" s="202" t="s">
        <v>503</v>
      </c>
      <c r="B14" s="202"/>
      <c r="C14" s="73" t="s">
        <v>504</v>
      </c>
      <c r="D14" s="73"/>
      <c r="E14" s="76"/>
      <c r="F14" s="77" t="s">
        <v>75</v>
      </c>
    </row>
    <row r="15" spans="1:6">
      <c r="A15" s="100" t="s">
        <v>385</v>
      </c>
      <c r="B15" s="105" t="s">
        <v>505</v>
      </c>
      <c r="C15" s="76" t="s">
        <v>506</v>
      </c>
      <c r="D15" s="76"/>
      <c r="E15" s="76"/>
      <c r="F15" s="77" t="s">
        <v>75</v>
      </c>
    </row>
    <row r="16" spans="1:6" ht="25.5">
      <c r="A16" s="100"/>
      <c r="B16" s="105" t="s">
        <v>507</v>
      </c>
      <c r="C16" s="76" t="s">
        <v>508</v>
      </c>
      <c r="D16" s="76"/>
      <c r="E16" s="76"/>
      <c r="F16" s="77" t="s">
        <v>75</v>
      </c>
    </row>
    <row r="17" spans="1:6" ht="28.5">
      <c r="A17" s="100"/>
      <c r="B17" s="105" t="s">
        <v>509</v>
      </c>
      <c r="C17" s="76" t="s">
        <v>510</v>
      </c>
      <c r="D17" s="76"/>
      <c r="E17" s="76"/>
      <c r="F17" s="77" t="s">
        <v>75</v>
      </c>
    </row>
    <row r="18" spans="1:6">
      <c r="A18" s="202" t="s">
        <v>511</v>
      </c>
      <c r="B18" s="202"/>
      <c r="C18" s="73" t="s">
        <v>512</v>
      </c>
      <c r="D18" s="203" t="s">
        <v>502</v>
      </c>
      <c r="E18" s="76"/>
      <c r="F18" s="77" t="s">
        <v>75</v>
      </c>
    </row>
    <row r="19" spans="1:6">
      <c r="A19" s="202" t="s">
        <v>513</v>
      </c>
      <c r="B19" s="202"/>
      <c r="C19" s="73" t="s">
        <v>514</v>
      </c>
      <c r="D19" s="73"/>
      <c r="E19" s="76"/>
      <c r="F19" s="77" t="s">
        <v>75</v>
      </c>
    </row>
    <row r="20" spans="1:6" ht="25.5">
      <c r="A20" s="100" t="s">
        <v>385</v>
      </c>
      <c r="B20" s="105" t="s">
        <v>515</v>
      </c>
      <c r="C20" s="76" t="s">
        <v>516</v>
      </c>
      <c r="D20" s="76"/>
      <c r="E20" s="76"/>
      <c r="F20" s="77" t="s">
        <v>75</v>
      </c>
    </row>
    <row r="21" spans="1:6" ht="25.5">
      <c r="A21" s="100"/>
      <c r="B21" s="105" t="s">
        <v>517</v>
      </c>
      <c r="C21" s="76" t="s">
        <v>518</v>
      </c>
      <c r="D21" s="76"/>
      <c r="E21" s="76"/>
      <c r="F21" s="77" t="s">
        <v>75</v>
      </c>
    </row>
    <row r="22" spans="1:6">
      <c r="A22" s="202" t="s">
        <v>519</v>
      </c>
      <c r="B22" s="202"/>
      <c r="C22" s="73" t="s">
        <v>520</v>
      </c>
      <c r="D22" s="203" t="s">
        <v>502</v>
      </c>
      <c r="E22" s="76">
        <v>5</v>
      </c>
      <c r="F22" s="77" t="s">
        <v>75</v>
      </c>
    </row>
    <row r="23" spans="1:6">
      <c r="A23" s="202" t="s">
        <v>521</v>
      </c>
      <c r="B23" s="202"/>
      <c r="C23" s="73" t="s">
        <v>522</v>
      </c>
      <c r="D23" s="203" t="s">
        <v>502</v>
      </c>
      <c r="E23" s="76" t="s">
        <v>75</v>
      </c>
      <c r="F23" s="77">
        <v>1000</v>
      </c>
    </row>
    <row r="25" spans="1:6">
      <c r="A25" s="204" t="s">
        <v>539</v>
      </c>
      <c r="B25" s="206" t="s">
        <v>540</v>
      </c>
      <c r="E25" s="204" t="s">
        <v>541</v>
      </c>
      <c r="F25" s="206" t="s">
        <v>543</v>
      </c>
    </row>
  </sheetData>
  <mergeCells count="13">
    <mergeCell ref="A15:A17"/>
    <mergeCell ref="A2:B2"/>
    <mergeCell ref="A3:B3"/>
    <mergeCell ref="A6:B6"/>
    <mergeCell ref="A13:B13"/>
    <mergeCell ref="A14:B14"/>
    <mergeCell ref="A4:B4"/>
    <mergeCell ref="A5:B5"/>
    <mergeCell ref="A18:B18"/>
    <mergeCell ref="A19:B19"/>
    <mergeCell ref="A20:A21"/>
    <mergeCell ref="A22:B22"/>
    <mergeCell ref="A23:B2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B453-9B69-415D-BC1C-7B8933F4F234}">
  <sheetPr>
    <tabColor rgb="FF00B050"/>
  </sheetPr>
  <dimension ref="A1:J19"/>
  <sheetViews>
    <sheetView showGridLines="0" workbookViewId="0"/>
  </sheetViews>
  <sheetFormatPr defaultColWidth="9.140625" defaultRowHeight="15"/>
  <cols>
    <col min="1" max="1" width="60.42578125" style="204" bestFit="1" customWidth="1"/>
    <col min="2" max="10" width="12.42578125" style="204" customWidth="1"/>
    <col min="11" max="16384" width="9.140625" style="204"/>
  </cols>
  <sheetData>
    <row r="1" spans="1:10">
      <c r="A1" s="1" t="s">
        <v>105</v>
      </c>
    </row>
    <row r="2" spans="1:10" s="2" customFormat="1" ht="38.25" customHeight="1">
      <c r="A2" s="87" t="s">
        <v>548</v>
      </c>
      <c r="B2" s="87" t="s">
        <v>85</v>
      </c>
      <c r="C2" s="88" t="s">
        <v>86</v>
      </c>
      <c r="D2" s="89" t="s">
        <v>87</v>
      </c>
      <c r="E2" s="90" t="s">
        <v>2</v>
      </c>
      <c r="F2" s="90"/>
      <c r="G2" s="90" t="s">
        <v>3</v>
      </c>
      <c r="H2" s="90"/>
      <c r="I2" s="90" t="s">
        <v>4</v>
      </c>
      <c r="J2" s="90"/>
    </row>
    <row r="3" spans="1:10" s="2" customFormat="1" ht="28.5" customHeight="1">
      <c r="A3" s="87"/>
      <c r="B3" s="87"/>
      <c r="C3" s="91"/>
      <c r="D3" s="89"/>
      <c r="E3" s="77" t="s">
        <v>5</v>
      </c>
      <c r="F3" s="77" t="s">
        <v>6</v>
      </c>
      <c r="G3" s="77" t="s">
        <v>5</v>
      </c>
      <c r="H3" s="77" t="s">
        <v>6</v>
      </c>
      <c r="I3" s="77" t="s">
        <v>5</v>
      </c>
      <c r="J3" s="77" t="s">
        <v>6</v>
      </c>
    </row>
    <row r="4" spans="1:10" s="2" customFormat="1" ht="14.25">
      <c r="A4" s="78" t="s">
        <v>7</v>
      </c>
      <c r="B4" s="78" t="s">
        <v>8</v>
      </c>
      <c r="C4" s="79" t="s">
        <v>9</v>
      </c>
      <c r="D4" s="79" t="s">
        <v>10</v>
      </c>
      <c r="E4" s="79">
        <v>1</v>
      </c>
      <c r="F4" s="79">
        <v>2</v>
      </c>
      <c r="G4" s="79">
        <v>3</v>
      </c>
      <c r="H4" s="79">
        <v>4</v>
      </c>
      <c r="I4" s="79">
        <v>5</v>
      </c>
      <c r="J4" s="79">
        <v>6</v>
      </c>
    </row>
    <row r="5" spans="1:10">
      <c r="A5" s="80" t="s">
        <v>88</v>
      </c>
      <c r="B5" s="83" t="s">
        <v>91</v>
      </c>
      <c r="C5" s="84" t="s">
        <v>14</v>
      </c>
      <c r="D5" s="84" t="s">
        <v>15</v>
      </c>
      <c r="E5" s="85">
        <f>E8+E9+E10</f>
        <v>100</v>
      </c>
      <c r="F5" s="85">
        <f t="shared" ref="F5:I5" si="0">F8+F9+F10</f>
        <v>50000</v>
      </c>
      <c r="G5" s="85">
        <f>G8+G9+G10+G11</f>
        <v>10</v>
      </c>
      <c r="H5" s="85">
        <f>H8+H9+H10+H11</f>
        <v>500</v>
      </c>
      <c r="I5" s="85">
        <f t="shared" si="0"/>
        <v>1</v>
      </c>
      <c r="J5" s="85">
        <f>J8+J9+J10</f>
        <v>50</v>
      </c>
    </row>
    <row r="6" spans="1:10">
      <c r="A6" s="81" t="s">
        <v>89</v>
      </c>
      <c r="B6" s="83"/>
      <c r="C6" s="84"/>
      <c r="D6" s="84"/>
      <c r="E6" s="85"/>
      <c r="F6" s="85"/>
      <c r="G6" s="85"/>
      <c r="H6" s="85"/>
      <c r="I6" s="85"/>
      <c r="J6" s="85"/>
    </row>
    <row r="7" spans="1:10">
      <c r="A7" s="82" t="s">
        <v>90</v>
      </c>
      <c r="B7" s="83"/>
      <c r="C7" s="84"/>
      <c r="D7" s="84"/>
      <c r="E7" s="85"/>
      <c r="F7" s="85"/>
      <c r="G7" s="85"/>
      <c r="H7" s="85"/>
      <c r="I7" s="85"/>
      <c r="J7" s="85"/>
    </row>
    <row r="8" spans="1:10">
      <c r="A8" s="44" t="s">
        <v>22</v>
      </c>
      <c r="B8" s="86" t="s">
        <v>92</v>
      </c>
      <c r="C8" s="16" t="s">
        <v>14</v>
      </c>
      <c r="D8" s="16" t="s">
        <v>524</v>
      </c>
      <c r="E8" s="14">
        <v>20</v>
      </c>
      <c r="F8" s="14">
        <v>5000</v>
      </c>
      <c r="G8" s="14">
        <v>4</v>
      </c>
      <c r="H8" s="14">
        <v>50</v>
      </c>
      <c r="I8" s="14"/>
      <c r="J8" s="14"/>
    </row>
    <row r="9" spans="1:10">
      <c r="A9" s="44"/>
      <c r="B9" s="86" t="s">
        <v>92</v>
      </c>
      <c r="C9" s="16" t="s">
        <v>14</v>
      </c>
      <c r="D9" s="16" t="s">
        <v>525</v>
      </c>
      <c r="E9" s="14">
        <v>40</v>
      </c>
      <c r="F9" s="14">
        <v>25000</v>
      </c>
      <c r="G9" s="14">
        <v>5</v>
      </c>
      <c r="H9" s="14">
        <v>150</v>
      </c>
      <c r="I9" s="14">
        <v>1</v>
      </c>
      <c r="J9" s="14">
        <v>50</v>
      </c>
    </row>
    <row r="10" spans="1:10">
      <c r="A10" s="44" t="s">
        <v>93</v>
      </c>
      <c r="B10" s="86" t="s">
        <v>94</v>
      </c>
      <c r="C10" s="16" t="s">
        <v>14</v>
      </c>
      <c r="D10" s="16" t="s">
        <v>524</v>
      </c>
      <c r="E10" s="14">
        <v>40</v>
      </c>
      <c r="F10" s="14">
        <v>20000</v>
      </c>
      <c r="G10" s="14"/>
      <c r="H10" s="14"/>
      <c r="I10" s="14"/>
      <c r="J10" s="14"/>
    </row>
    <row r="11" spans="1:10">
      <c r="A11" s="44"/>
      <c r="B11" s="86" t="s">
        <v>94</v>
      </c>
      <c r="C11" s="16" t="s">
        <v>14</v>
      </c>
      <c r="D11" s="16" t="s">
        <v>528</v>
      </c>
      <c r="E11" s="14"/>
      <c r="F11" s="14"/>
      <c r="G11" s="14">
        <v>1</v>
      </c>
      <c r="H11" s="14">
        <v>300</v>
      </c>
      <c r="I11" s="14"/>
      <c r="J11" s="14"/>
    </row>
    <row r="12" spans="1:10">
      <c r="A12" s="44" t="s">
        <v>95</v>
      </c>
      <c r="B12" s="86" t="s">
        <v>96</v>
      </c>
      <c r="C12" s="16" t="s">
        <v>533</v>
      </c>
      <c r="D12" s="16" t="s">
        <v>524</v>
      </c>
      <c r="E12" s="14">
        <v>20</v>
      </c>
      <c r="F12" s="14">
        <v>5000</v>
      </c>
      <c r="G12" s="14">
        <v>2</v>
      </c>
      <c r="H12" s="14">
        <v>30</v>
      </c>
      <c r="I12" s="14"/>
      <c r="J12" s="14"/>
    </row>
    <row r="13" spans="1:10">
      <c r="A13" s="44"/>
      <c r="B13" s="86" t="s">
        <v>96</v>
      </c>
      <c r="C13" s="16" t="s">
        <v>534</v>
      </c>
      <c r="D13" s="16" t="s">
        <v>524</v>
      </c>
      <c r="E13" s="14"/>
      <c r="F13" s="14"/>
      <c r="G13" s="14">
        <v>2</v>
      </c>
      <c r="H13" s="14">
        <v>20</v>
      </c>
      <c r="I13" s="14"/>
      <c r="J13" s="14"/>
    </row>
    <row r="14" spans="1:10">
      <c r="A14" s="44"/>
      <c r="B14" s="86" t="s">
        <v>96</v>
      </c>
      <c r="C14" s="16" t="s">
        <v>533</v>
      </c>
      <c r="D14" s="16" t="s">
        <v>525</v>
      </c>
      <c r="E14" s="14">
        <v>40</v>
      </c>
      <c r="F14" s="14">
        <v>25000</v>
      </c>
      <c r="G14" s="14">
        <v>5</v>
      </c>
      <c r="H14" s="14">
        <v>150</v>
      </c>
      <c r="I14" s="14"/>
      <c r="J14" s="14"/>
    </row>
    <row r="15" spans="1:10">
      <c r="A15" s="44" t="s">
        <v>97</v>
      </c>
      <c r="B15" s="86" t="s">
        <v>98</v>
      </c>
      <c r="C15" s="16" t="s">
        <v>49</v>
      </c>
      <c r="D15" s="16"/>
      <c r="E15" s="16" t="s">
        <v>75</v>
      </c>
      <c r="F15" s="16" t="s">
        <v>75</v>
      </c>
      <c r="G15" s="16" t="s">
        <v>75</v>
      </c>
      <c r="H15" s="16" t="s">
        <v>75</v>
      </c>
      <c r="I15" s="14"/>
      <c r="J15" s="14"/>
    </row>
    <row r="16" spans="1:10">
      <c r="A16" s="44" t="s">
        <v>99</v>
      </c>
      <c r="B16" s="86" t="s">
        <v>100</v>
      </c>
      <c r="C16" s="16" t="s">
        <v>49</v>
      </c>
      <c r="D16" s="16"/>
      <c r="E16" s="16" t="s">
        <v>75</v>
      </c>
      <c r="F16" s="16" t="s">
        <v>75</v>
      </c>
      <c r="G16" s="16" t="s">
        <v>75</v>
      </c>
      <c r="H16" s="16" t="s">
        <v>75</v>
      </c>
      <c r="I16" s="14"/>
      <c r="J16" s="14"/>
    </row>
    <row r="17" spans="1:10">
      <c r="A17" s="44" t="s">
        <v>101</v>
      </c>
      <c r="B17" s="86" t="s">
        <v>102</v>
      </c>
      <c r="C17" s="16" t="s">
        <v>535</v>
      </c>
      <c r="D17" s="16" t="s">
        <v>525</v>
      </c>
      <c r="E17" s="16">
        <v>40</v>
      </c>
      <c r="F17" s="16">
        <v>20000</v>
      </c>
      <c r="G17" s="16">
        <v>1</v>
      </c>
      <c r="H17" s="16">
        <v>300</v>
      </c>
      <c r="I17" s="14">
        <v>1</v>
      </c>
      <c r="J17" s="14">
        <v>50</v>
      </c>
    </row>
    <row r="18" spans="1:10">
      <c r="A18" s="44" t="s">
        <v>97</v>
      </c>
      <c r="B18" s="86" t="s">
        <v>103</v>
      </c>
      <c r="C18" s="16" t="s">
        <v>49</v>
      </c>
      <c r="D18" s="16"/>
      <c r="E18" s="16" t="s">
        <v>75</v>
      </c>
      <c r="F18" s="16" t="s">
        <v>75</v>
      </c>
      <c r="G18" s="16" t="s">
        <v>75</v>
      </c>
      <c r="H18" s="16" t="s">
        <v>75</v>
      </c>
      <c r="I18" s="14"/>
      <c r="J18" s="14"/>
    </row>
    <row r="19" spans="1:10">
      <c r="A19" s="44" t="s">
        <v>99</v>
      </c>
      <c r="B19" s="86" t="s">
        <v>104</v>
      </c>
      <c r="C19" s="16" t="s">
        <v>49</v>
      </c>
      <c r="D19" s="16"/>
      <c r="E19" s="16" t="s">
        <v>75</v>
      </c>
      <c r="F19" s="16" t="s">
        <v>75</v>
      </c>
      <c r="G19" s="16" t="s">
        <v>75</v>
      </c>
      <c r="H19" s="16" t="s">
        <v>75</v>
      </c>
      <c r="I19" s="14"/>
      <c r="J19" s="14"/>
    </row>
  </sheetData>
  <mergeCells count="16">
    <mergeCell ref="A2:A3"/>
    <mergeCell ref="C2:C3"/>
    <mergeCell ref="G5:G7"/>
    <mergeCell ref="H5:H7"/>
    <mergeCell ref="I5:I7"/>
    <mergeCell ref="J5:J7"/>
    <mergeCell ref="B2:B3"/>
    <mergeCell ref="D2:D3"/>
    <mergeCell ref="E2:F2"/>
    <mergeCell ref="G2:H2"/>
    <mergeCell ref="I2:J2"/>
    <mergeCell ref="B5:B7"/>
    <mergeCell ref="C5:C7"/>
    <mergeCell ref="D5:D7"/>
    <mergeCell ref="E5:E7"/>
    <mergeCell ref="F5:F7"/>
  </mergeCells>
  <phoneticPr fontId="3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1190-A9B4-449E-8B2B-D7FA87480B9A}">
  <dimension ref="A1:L58"/>
  <sheetViews>
    <sheetView showGridLines="0" zoomScaleNormal="100" workbookViewId="0"/>
  </sheetViews>
  <sheetFormatPr defaultRowHeight="15"/>
  <cols>
    <col min="1" max="1" width="71" style="204" customWidth="1"/>
    <col min="2" max="4" width="16.42578125" style="204" customWidth="1"/>
    <col min="5" max="5" width="10.42578125" style="204" customWidth="1"/>
    <col min="6" max="6" width="8.140625" style="204" customWidth="1"/>
    <col min="7" max="13" width="16.42578125" style="204" customWidth="1"/>
    <col min="14" max="16384" width="9.140625" style="204"/>
  </cols>
  <sheetData>
    <row r="1" spans="1:12">
      <c r="A1" s="1" t="s">
        <v>189</v>
      </c>
    </row>
    <row r="2" spans="1:12" ht="84" customHeight="1">
      <c r="A2" s="87" t="s">
        <v>548</v>
      </c>
      <c r="B2" s="89" t="s">
        <v>188</v>
      </c>
      <c r="C2" s="89" t="s">
        <v>107</v>
      </c>
      <c r="D2" s="89" t="s">
        <v>0</v>
      </c>
      <c r="E2" s="98" t="s">
        <v>108</v>
      </c>
      <c r="F2" s="98" t="s">
        <v>187</v>
      </c>
      <c r="G2" s="90" t="s">
        <v>2</v>
      </c>
      <c r="H2" s="90"/>
      <c r="I2" s="90" t="s">
        <v>3</v>
      </c>
      <c r="J2" s="90"/>
      <c r="K2" s="90" t="s">
        <v>109</v>
      </c>
      <c r="L2" s="90"/>
    </row>
    <row r="3" spans="1:12">
      <c r="A3" s="87"/>
      <c r="B3" s="89"/>
      <c r="C3" s="89"/>
      <c r="D3" s="89"/>
      <c r="E3" s="98"/>
      <c r="F3" s="98"/>
      <c r="G3" s="90"/>
      <c r="H3" s="90"/>
      <c r="I3" s="90"/>
      <c r="J3" s="90"/>
      <c r="K3" s="90"/>
      <c r="L3" s="90"/>
    </row>
    <row r="4" spans="1:12" ht="14.25" customHeight="1">
      <c r="A4" s="87"/>
      <c r="B4" s="89"/>
      <c r="C4" s="89"/>
      <c r="D4" s="89"/>
      <c r="E4" s="98"/>
      <c r="F4" s="98"/>
      <c r="G4" s="77" t="s">
        <v>5</v>
      </c>
      <c r="H4" s="77" t="s">
        <v>6</v>
      </c>
      <c r="I4" s="77" t="s">
        <v>5</v>
      </c>
      <c r="J4" s="77" t="s">
        <v>6</v>
      </c>
      <c r="K4" s="77" t="s">
        <v>5</v>
      </c>
      <c r="L4" s="77" t="s">
        <v>6</v>
      </c>
    </row>
    <row r="5" spans="1:12">
      <c r="A5" s="78" t="s">
        <v>7</v>
      </c>
      <c r="B5" s="78" t="s">
        <v>8</v>
      </c>
      <c r="C5" s="79" t="s">
        <v>9</v>
      </c>
      <c r="D5" s="79" t="s">
        <v>10</v>
      </c>
      <c r="E5" s="79" t="s">
        <v>11</v>
      </c>
      <c r="F5" s="79" t="s">
        <v>110</v>
      </c>
      <c r="G5" s="79">
        <v>1</v>
      </c>
      <c r="H5" s="79">
        <v>2</v>
      </c>
      <c r="I5" s="79">
        <v>3</v>
      </c>
      <c r="J5" s="79">
        <v>4</v>
      </c>
      <c r="K5" s="79">
        <v>5</v>
      </c>
      <c r="L5" s="79">
        <v>6</v>
      </c>
    </row>
    <row r="6" spans="1:12">
      <c r="A6" s="70" t="s">
        <v>111</v>
      </c>
      <c r="B6" s="73" t="s">
        <v>112</v>
      </c>
      <c r="C6" s="72" t="s">
        <v>48</v>
      </c>
      <c r="D6" s="72" t="s">
        <v>14</v>
      </c>
      <c r="E6" s="72" t="s">
        <v>15</v>
      </c>
      <c r="F6" s="72" t="s">
        <v>15</v>
      </c>
      <c r="G6" s="77"/>
      <c r="H6" s="77"/>
      <c r="I6" s="77"/>
      <c r="J6" s="77"/>
      <c r="K6" s="77"/>
      <c r="L6" s="77"/>
    </row>
    <row r="7" spans="1:12">
      <c r="A7" s="99" t="s">
        <v>113</v>
      </c>
      <c r="B7" s="76" t="s">
        <v>114</v>
      </c>
      <c r="C7" s="77" t="s">
        <v>48</v>
      </c>
      <c r="D7" s="77" t="s">
        <v>14</v>
      </c>
      <c r="E7" s="77"/>
      <c r="F7" s="77"/>
      <c r="G7" s="77"/>
      <c r="H7" s="77"/>
      <c r="I7" s="77"/>
      <c r="J7" s="77"/>
      <c r="K7" s="77"/>
      <c r="L7" s="77"/>
    </row>
    <row r="8" spans="1:12">
      <c r="A8" s="108" t="s">
        <v>115</v>
      </c>
      <c r="B8" s="100" t="s">
        <v>120</v>
      </c>
      <c r="C8" s="90" t="s">
        <v>48</v>
      </c>
      <c r="D8" s="90" t="s">
        <v>14</v>
      </c>
      <c r="E8" s="90" t="s">
        <v>15</v>
      </c>
      <c r="F8" s="90" t="s">
        <v>15</v>
      </c>
      <c r="G8" s="90"/>
      <c r="H8" s="90"/>
      <c r="I8" s="90"/>
      <c r="J8" s="90"/>
      <c r="K8" s="90"/>
      <c r="L8" s="90"/>
    </row>
    <row r="9" spans="1:12">
      <c r="A9" s="109" t="s">
        <v>116</v>
      </c>
      <c r="B9" s="10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>
      <c r="A10" s="109" t="s">
        <v>117</v>
      </c>
      <c r="B10" s="10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>
      <c r="A11" s="109" t="s">
        <v>118</v>
      </c>
      <c r="B11" s="10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>
      <c r="A12" s="110" t="s">
        <v>119</v>
      </c>
      <c r="B12" s="10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>
      <c r="A13" s="101" t="s">
        <v>33</v>
      </c>
      <c r="B13" s="76" t="s">
        <v>121</v>
      </c>
      <c r="C13" s="77" t="s">
        <v>56</v>
      </c>
      <c r="D13" s="77" t="s">
        <v>14</v>
      </c>
      <c r="E13" s="77"/>
      <c r="F13" s="77"/>
      <c r="G13" s="77"/>
      <c r="H13" s="77"/>
      <c r="I13" s="77"/>
      <c r="J13" s="77"/>
      <c r="K13" s="77"/>
      <c r="L13" s="77"/>
    </row>
    <row r="14" spans="1:12">
      <c r="A14" s="102" t="s">
        <v>42</v>
      </c>
      <c r="B14" s="76" t="s">
        <v>122</v>
      </c>
      <c r="C14" s="77" t="s">
        <v>56</v>
      </c>
      <c r="D14" s="77" t="s">
        <v>14</v>
      </c>
      <c r="E14" s="77"/>
      <c r="F14" s="77"/>
      <c r="G14" s="77"/>
      <c r="H14" s="77"/>
      <c r="I14" s="77"/>
      <c r="J14" s="77"/>
      <c r="K14" s="77"/>
      <c r="L14" s="77"/>
    </row>
    <row r="15" spans="1:12">
      <c r="A15" s="101" t="s">
        <v>123</v>
      </c>
      <c r="B15" s="76" t="s">
        <v>124</v>
      </c>
      <c r="C15" s="77" t="s">
        <v>59</v>
      </c>
      <c r="D15" s="77" t="s">
        <v>14</v>
      </c>
      <c r="E15" s="77"/>
      <c r="F15" s="77"/>
      <c r="G15" s="77"/>
      <c r="H15" s="77"/>
      <c r="I15" s="77"/>
      <c r="J15" s="77"/>
      <c r="K15" s="77"/>
      <c r="L15" s="77"/>
    </row>
    <row r="16" spans="1:12">
      <c r="A16" s="102" t="s">
        <v>125</v>
      </c>
      <c r="B16" s="76" t="s">
        <v>126</v>
      </c>
      <c r="C16" s="77" t="s">
        <v>59</v>
      </c>
      <c r="D16" s="77" t="s">
        <v>14</v>
      </c>
      <c r="E16" s="77"/>
      <c r="F16" s="77"/>
      <c r="G16" s="77"/>
      <c r="H16" s="77"/>
      <c r="I16" s="77"/>
      <c r="J16" s="77"/>
      <c r="K16" s="77"/>
      <c r="L16" s="77"/>
    </row>
    <row r="17" spans="1:12">
      <c r="A17" s="103" t="s">
        <v>127</v>
      </c>
      <c r="B17" s="76" t="s">
        <v>128</v>
      </c>
      <c r="C17" s="77" t="s">
        <v>59</v>
      </c>
      <c r="D17" s="77" t="s">
        <v>14</v>
      </c>
      <c r="E17" s="77"/>
      <c r="F17" s="77"/>
      <c r="G17" s="77"/>
      <c r="H17" s="77"/>
      <c r="I17" s="77"/>
      <c r="J17" s="77"/>
      <c r="K17" s="77"/>
      <c r="L17" s="77"/>
    </row>
    <row r="18" spans="1:12">
      <c r="A18" s="101" t="s">
        <v>129</v>
      </c>
      <c r="B18" s="76" t="s">
        <v>130</v>
      </c>
      <c r="C18" s="77" t="s">
        <v>59</v>
      </c>
      <c r="D18" s="77" t="s">
        <v>14</v>
      </c>
      <c r="E18" s="77"/>
      <c r="F18" s="77"/>
      <c r="G18" s="77"/>
      <c r="H18" s="77"/>
      <c r="I18" s="77"/>
      <c r="J18" s="77"/>
      <c r="K18" s="77"/>
      <c r="L18" s="77"/>
    </row>
    <row r="19" spans="1:12">
      <c r="A19" s="101" t="s">
        <v>131</v>
      </c>
      <c r="B19" s="76" t="s">
        <v>132</v>
      </c>
      <c r="C19" s="77" t="s">
        <v>48</v>
      </c>
      <c r="D19" s="77" t="s">
        <v>14</v>
      </c>
      <c r="E19" s="77"/>
      <c r="F19" s="77"/>
      <c r="G19" s="77"/>
      <c r="H19" s="77"/>
      <c r="I19" s="77"/>
      <c r="J19" s="77"/>
      <c r="K19" s="77"/>
      <c r="L19" s="77"/>
    </row>
    <row r="20" spans="1:12">
      <c r="A20" s="104" t="s">
        <v>133</v>
      </c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>
      <c r="A21" s="105" t="s">
        <v>134</v>
      </c>
      <c r="B21" s="76" t="s">
        <v>135</v>
      </c>
      <c r="C21" s="77" t="s">
        <v>48</v>
      </c>
      <c r="D21" s="77" t="s">
        <v>49</v>
      </c>
      <c r="E21" s="77"/>
      <c r="F21" s="77"/>
      <c r="G21" s="77"/>
      <c r="H21" s="77"/>
      <c r="I21" s="77"/>
      <c r="J21" s="77"/>
      <c r="K21" s="77"/>
      <c r="L21" s="77"/>
    </row>
    <row r="22" spans="1:12">
      <c r="A22" s="105" t="s">
        <v>136</v>
      </c>
      <c r="B22" s="76" t="s">
        <v>137</v>
      </c>
      <c r="C22" s="77" t="s">
        <v>48</v>
      </c>
      <c r="D22" s="77" t="s">
        <v>49</v>
      </c>
      <c r="E22" s="77"/>
      <c r="F22" s="77"/>
      <c r="G22" s="77"/>
      <c r="H22" s="77"/>
      <c r="I22" s="77"/>
      <c r="J22" s="77"/>
      <c r="K22" s="77"/>
      <c r="L22" s="77"/>
    </row>
    <row r="23" spans="1:12">
      <c r="A23" s="105" t="s">
        <v>138</v>
      </c>
      <c r="B23" s="76" t="s">
        <v>139</v>
      </c>
      <c r="C23" s="77" t="s">
        <v>48</v>
      </c>
      <c r="D23" s="77" t="s">
        <v>49</v>
      </c>
      <c r="E23" s="77"/>
      <c r="F23" s="77"/>
      <c r="G23" s="77"/>
      <c r="H23" s="77"/>
      <c r="I23" s="77"/>
      <c r="J23" s="77"/>
      <c r="K23" s="77"/>
      <c r="L23" s="77"/>
    </row>
    <row r="24" spans="1:12">
      <c r="A24" s="104" t="s">
        <v>140</v>
      </c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>
      <c r="A25" s="105" t="s">
        <v>141</v>
      </c>
      <c r="B25" s="76" t="s">
        <v>142</v>
      </c>
      <c r="C25" s="77" t="s">
        <v>48</v>
      </c>
      <c r="D25" s="77" t="s">
        <v>49</v>
      </c>
      <c r="E25" s="77"/>
      <c r="F25" s="77"/>
      <c r="G25" s="77"/>
      <c r="H25" s="77"/>
      <c r="I25" s="77"/>
      <c r="J25" s="77"/>
      <c r="K25" s="77"/>
      <c r="L25" s="77"/>
    </row>
    <row r="26" spans="1:12">
      <c r="A26" s="111" t="s">
        <v>143</v>
      </c>
      <c r="B26" s="100" t="s">
        <v>145</v>
      </c>
      <c r="C26" s="90" t="s">
        <v>48</v>
      </c>
      <c r="D26" s="90" t="s">
        <v>49</v>
      </c>
      <c r="E26" s="90"/>
      <c r="F26" s="90"/>
      <c r="G26" s="90"/>
      <c r="H26" s="90"/>
      <c r="I26" s="90"/>
      <c r="J26" s="90"/>
      <c r="K26" s="90"/>
      <c r="L26" s="90"/>
    </row>
    <row r="27" spans="1:12">
      <c r="A27" s="112" t="s">
        <v>144</v>
      </c>
      <c r="B27" s="100"/>
      <c r="C27" s="90"/>
      <c r="D27" s="90"/>
      <c r="E27" s="90"/>
      <c r="F27" s="90"/>
      <c r="G27" s="90"/>
      <c r="H27" s="90"/>
      <c r="I27" s="90"/>
      <c r="J27" s="90"/>
      <c r="K27" s="90"/>
      <c r="L27" s="90"/>
    </row>
    <row r="28" spans="1:12" ht="27">
      <c r="A28" s="104" t="s">
        <v>146</v>
      </c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>
      <c r="A29" s="105" t="s">
        <v>147</v>
      </c>
      <c r="B29" s="76" t="s">
        <v>148</v>
      </c>
      <c r="C29" s="77" t="s">
        <v>56</v>
      </c>
      <c r="D29" s="77" t="s">
        <v>14</v>
      </c>
      <c r="E29" s="77"/>
      <c r="F29" s="77"/>
      <c r="G29" s="77"/>
      <c r="H29" s="77"/>
      <c r="I29" s="77"/>
      <c r="J29" s="77"/>
      <c r="K29" s="77"/>
      <c r="L29" s="77"/>
    </row>
    <row r="30" spans="1:12">
      <c r="A30" s="105" t="s">
        <v>149</v>
      </c>
      <c r="B30" s="76" t="s">
        <v>150</v>
      </c>
      <c r="C30" s="77" t="s">
        <v>59</v>
      </c>
      <c r="D30" s="77" t="s">
        <v>14</v>
      </c>
      <c r="E30" s="77"/>
      <c r="F30" s="77"/>
      <c r="G30" s="77"/>
      <c r="H30" s="77"/>
      <c r="I30" s="77"/>
      <c r="J30" s="77"/>
      <c r="K30" s="77"/>
      <c r="L30" s="77"/>
    </row>
    <row r="31" spans="1:12">
      <c r="A31" s="105" t="s">
        <v>62</v>
      </c>
      <c r="B31" s="76" t="s">
        <v>151</v>
      </c>
      <c r="C31" s="77" t="s">
        <v>48</v>
      </c>
      <c r="D31" s="77" t="s">
        <v>14</v>
      </c>
      <c r="E31" s="77"/>
      <c r="F31" s="77"/>
      <c r="G31" s="77"/>
      <c r="H31" s="77"/>
      <c r="I31" s="77"/>
      <c r="J31" s="77"/>
      <c r="K31" s="77"/>
      <c r="L31" s="77"/>
    </row>
    <row r="32" spans="1:12">
      <c r="A32" s="105" t="s">
        <v>152</v>
      </c>
      <c r="B32" s="76" t="s">
        <v>153</v>
      </c>
      <c r="C32" s="77" t="s">
        <v>48</v>
      </c>
      <c r="D32" s="77" t="s">
        <v>14</v>
      </c>
      <c r="E32" s="77"/>
      <c r="F32" s="77"/>
      <c r="G32" s="77"/>
      <c r="H32" s="77"/>
      <c r="I32" s="77"/>
      <c r="J32" s="77"/>
      <c r="K32" s="77"/>
      <c r="L32" s="77"/>
    </row>
    <row r="33" spans="1:12">
      <c r="A33" s="105" t="s">
        <v>66</v>
      </c>
      <c r="B33" s="76" t="s">
        <v>154</v>
      </c>
      <c r="C33" s="77" t="s">
        <v>59</v>
      </c>
      <c r="D33" s="77" t="s">
        <v>14</v>
      </c>
      <c r="E33" s="77"/>
      <c r="F33" s="77"/>
      <c r="G33" s="77"/>
      <c r="H33" s="77"/>
      <c r="I33" s="77"/>
      <c r="J33" s="77"/>
      <c r="K33" s="77"/>
      <c r="L33" s="77"/>
    </row>
    <row r="34" spans="1:12">
      <c r="A34" s="105" t="s">
        <v>68</v>
      </c>
      <c r="B34" s="76" t="s">
        <v>155</v>
      </c>
      <c r="C34" s="77" t="s">
        <v>56</v>
      </c>
      <c r="D34" s="77" t="s">
        <v>14</v>
      </c>
      <c r="E34" s="77"/>
      <c r="F34" s="77"/>
      <c r="G34" s="77"/>
      <c r="H34" s="77"/>
      <c r="I34" s="77"/>
      <c r="J34" s="77"/>
      <c r="K34" s="77"/>
      <c r="L34" s="77"/>
    </row>
    <row r="35" spans="1:12">
      <c r="A35" s="105" t="s">
        <v>70</v>
      </c>
      <c r="B35" s="76" t="s">
        <v>156</v>
      </c>
      <c r="C35" s="77" t="s">
        <v>56</v>
      </c>
      <c r="D35" s="77" t="s">
        <v>14</v>
      </c>
      <c r="E35" s="77"/>
      <c r="F35" s="77"/>
      <c r="G35" s="77"/>
      <c r="H35" s="77"/>
      <c r="I35" s="77"/>
      <c r="J35" s="77"/>
      <c r="K35" s="77"/>
      <c r="L35" s="77"/>
    </row>
    <row r="36" spans="1:12">
      <c r="A36" s="105" t="s">
        <v>157</v>
      </c>
      <c r="B36" s="76" t="s">
        <v>158</v>
      </c>
      <c r="C36" s="77" t="s">
        <v>56</v>
      </c>
      <c r="D36" s="77" t="s">
        <v>14</v>
      </c>
      <c r="E36" s="77"/>
      <c r="F36" s="77"/>
      <c r="G36" s="77"/>
      <c r="H36" s="77"/>
      <c r="I36" s="77"/>
      <c r="J36" s="77"/>
      <c r="K36" s="77"/>
      <c r="L36" s="77"/>
    </row>
    <row r="37" spans="1:12">
      <c r="A37" s="105" t="s">
        <v>159</v>
      </c>
      <c r="B37" s="76" t="s">
        <v>160</v>
      </c>
      <c r="C37" s="77" t="s">
        <v>48</v>
      </c>
      <c r="D37" s="77" t="s">
        <v>14</v>
      </c>
      <c r="E37" s="77"/>
      <c r="F37" s="77"/>
      <c r="G37" s="77"/>
      <c r="H37" s="77"/>
      <c r="I37" s="77"/>
      <c r="J37" s="77"/>
      <c r="K37" s="77"/>
      <c r="L37" s="77"/>
    </row>
    <row r="38" spans="1:12" ht="27">
      <c r="A38" s="104" t="s">
        <v>161</v>
      </c>
      <c r="B38" s="76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>
      <c r="A39" s="106" t="s">
        <v>162</v>
      </c>
      <c r="B39" s="76" t="s">
        <v>163</v>
      </c>
      <c r="C39" s="77" t="s">
        <v>48</v>
      </c>
      <c r="D39" s="77" t="s">
        <v>49</v>
      </c>
      <c r="E39" s="77"/>
      <c r="F39" s="77"/>
      <c r="G39" s="77" t="s">
        <v>75</v>
      </c>
      <c r="H39" s="77" t="s">
        <v>75</v>
      </c>
      <c r="I39" s="77" t="s">
        <v>75</v>
      </c>
      <c r="J39" s="77" t="s">
        <v>75</v>
      </c>
      <c r="K39" s="77"/>
      <c r="L39" s="77"/>
    </row>
    <row r="40" spans="1:12">
      <c r="A40" s="107" t="s">
        <v>164</v>
      </c>
      <c r="B40" s="76" t="s">
        <v>165</v>
      </c>
      <c r="C40" s="77" t="s">
        <v>48</v>
      </c>
      <c r="D40" s="77" t="s">
        <v>49</v>
      </c>
      <c r="E40" s="77"/>
      <c r="F40" s="77"/>
      <c r="G40" s="77" t="s">
        <v>75</v>
      </c>
      <c r="H40" s="77" t="s">
        <v>75</v>
      </c>
      <c r="I40" s="77" t="s">
        <v>75</v>
      </c>
      <c r="J40" s="77" t="s">
        <v>75</v>
      </c>
      <c r="K40" s="77"/>
      <c r="L40" s="77"/>
    </row>
    <row r="41" spans="1:12">
      <c r="A41" s="107" t="s">
        <v>166</v>
      </c>
      <c r="B41" s="76" t="s">
        <v>167</v>
      </c>
      <c r="C41" s="77" t="s">
        <v>48</v>
      </c>
      <c r="D41" s="77" t="s">
        <v>49</v>
      </c>
      <c r="E41" s="77"/>
      <c r="F41" s="77"/>
      <c r="G41" s="77" t="s">
        <v>75</v>
      </c>
      <c r="H41" s="77" t="s">
        <v>75</v>
      </c>
      <c r="I41" s="77" t="s">
        <v>75</v>
      </c>
      <c r="J41" s="77" t="s">
        <v>75</v>
      </c>
      <c r="K41" s="77"/>
      <c r="L41" s="77"/>
    </row>
    <row r="42" spans="1:12">
      <c r="A42" s="107" t="s">
        <v>168</v>
      </c>
      <c r="B42" s="76" t="s">
        <v>169</v>
      </c>
      <c r="C42" s="77" t="s">
        <v>48</v>
      </c>
      <c r="D42" s="77" t="s">
        <v>49</v>
      </c>
      <c r="E42" s="77"/>
      <c r="F42" s="77"/>
      <c r="G42" s="77" t="s">
        <v>75</v>
      </c>
      <c r="H42" s="77" t="s">
        <v>75</v>
      </c>
      <c r="I42" s="77" t="s">
        <v>75</v>
      </c>
      <c r="J42" s="77" t="s">
        <v>75</v>
      </c>
      <c r="K42" s="77"/>
      <c r="L42" s="77"/>
    </row>
    <row r="43" spans="1:12">
      <c r="A43" s="107" t="s">
        <v>170</v>
      </c>
      <c r="B43" s="76" t="s">
        <v>171</v>
      </c>
      <c r="C43" s="77" t="s">
        <v>48</v>
      </c>
      <c r="D43" s="77" t="s">
        <v>49</v>
      </c>
      <c r="E43" s="77"/>
      <c r="F43" s="77"/>
      <c r="G43" s="77" t="s">
        <v>75</v>
      </c>
      <c r="H43" s="77" t="s">
        <v>75</v>
      </c>
      <c r="I43" s="77" t="s">
        <v>75</v>
      </c>
      <c r="J43" s="77" t="s">
        <v>75</v>
      </c>
      <c r="K43" s="77"/>
      <c r="L43" s="77"/>
    </row>
    <row r="44" spans="1:12">
      <c r="A44" s="107" t="s">
        <v>172</v>
      </c>
      <c r="B44" s="76" t="s">
        <v>173</v>
      </c>
      <c r="C44" s="77" t="s">
        <v>48</v>
      </c>
      <c r="D44" s="77" t="s">
        <v>49</v>
      </c>
      <c r="E44" s="77"/>
      <c r="F44" s="77"/>
      <c r="G44" s="77" t="s">
        <v>75</v>
      </c>
      <c r="H44" s="77" t="s">
        <v>75</v>
      </c>
      <c r="I44" s="77" t="s">
        <v>75</v>
      </c>
      <c r="J44" s="77" t="s">
        <v>75</v>
      </c>
      <c r="K44" s="77"/>
      <c r="L44" s="77"/>
    </row>
    <row r="45" spans="1:12">
      <c r="A45" s="106" t="s">
        <v>76</v>
      </c>
      <c r="B45" s="76" t="s">
        <v>174</v>
      </c>
      <c r="C45" s="77" t="s">
        <v>48</v>
      </c>
      <c r="D45" s="77" t="s">
        <v>49</v>
      </c>
      <c r="E45" s="77"/>
      <c r="F45" s="77"/>
      <c r="G45" s="77" t="s">
        <v>75</v>
      </c>
      <c r="H45" s="77" t="s">
        <v>75</v>
      </c>
      <c r="I45" s="77" t="s">
        <v>75</v>
      </c>
      <c r="J45" s="77" t="s">
        <v>75</v>
      </c>
      <c r="K45" s="77"/>
      <c r="L45" s="77"/>
    </row>
    <row r="46" spans="1:12">
      <c r="A46" s="106" t="s">
        <v>175</v>
      </c>
      <c r="B46" s="76" t="s">
        <v>176</v>
      </c>
      <c r="C46" s="77" t="s">
        <v>48</v>
      </c>
      <c r="D46" s="77" t="s">
        <v>49</v>
      </c>
      <c r="E46" s="77"/>
      <c r="F46" s="77"/>
      <c r="G46" s="77" t="s">
        <v>75</v>
      </c>
      <c r="H46" s="77" t="s">
        <v>75</v>
      </c>
      <c r="I46" s="77" t="s">
        <v>75</v>
      </c>
      <c r="J46" s="77" t="s">
        <v>75</v>
      </c>
      <c r="K46" s="77"/>
      <c r="L46" s="77"/>
    </row>
    <row r="47" spans="1:12" ht="27">
      <c r="A47" s="104" t="s">
        <v>177</v>
      </c>
      <c r="B47" s="76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2">
      <c r="A48" s="106" t="s">
        <v>162</v>
      </c>
      <c r="B48" s="76" t="s">
        <v>178</v>
      </c>
      <c r="C48" s="77" t="s">
        <v>48</v>
      </c>
      <c r="D48" s="77" t="s">
        <v>49</v>
      </c>
      <c r="E48" s="77"/>
      <c r="F48" s="77"/>
      <c r="G48" s="77" t="s">
        <v>75</v>
      </c>
      <c r="H48" s="77" t="s">
        <v>75</v>
      </c>
      <c r="I48" s="77" t="s">
        <v>75</v>
      </c>
      <c r="J48" s="77" t="s">
        <v>75</v>
      </c>
      <c r="K48" s="77"/>
      <c r="L48" s="77"/>
    </row>
    <row r="49" spans="1:12">
      <c r="A49" s="107" t="s">
        <v>164</v>
      </c>
      <c r="B49" s="76" t="s">
        <v>179</v>
      </c>
      <c r="C49" s="77" t="s">
        <v>48</v>
      </c>
      <c r="D49" s="77" t="s">
        <v>49</v>
      </c>
      <c r="E49" s="77"/>
      <c r="F49" s="77"/>
      <c r="G49" s="77" t="s">
        <v>75</v>
      </c>
      <c r="H49" s="77" t="s">
        <v>75</v>
      </c>
      <c r="I49" s="77" t="s">
        <v>75</v>
      </c>
      <c r="J49" s="77" t="s">
        <v>75</v>
      </c>
      <c r="K49" s="77"/>
      <c r="L49" s="77"/>
    </row>
    <row r="50" spans="1:12">
      <c r="A50" s="107" t="s">
        <v>166</v>
      </c>
      <c r="B50" s="76" t="s">
        <v>180</v>
      </c>
      <c r="C50" s="77" t="s">
        <v>48</v>
      </c>
      <c r="D50" s="77" t="s">
        <v>49</v>
      </c>
      <c r="E50" s="77"/>
      <c r="F50" s="77"/>
      <c r="G50" s="77" t="s">
        <v>75</v>
      </c>
      <c r="H50" s="77" t="s">
        <v>75</v>
      </c>
      <c r="I50" s="77" t="s">
        <v>75</v>
      </c>
      <c r="J50" s="77" t="s">
        <v>75</v>
      </c>
      <c r="K50" s="77"/>
      <c r="L50" s="77"/>
    </row>
    <row r="51" spans="1:12">
      <c r="A51" s="107" t="s">
        <v>168</v>
      </c>
      <c r="B51" s="76" t="s">
        <v>181</v>
      </c>
      <c r="C51" s="77" t="s">
        <v>48</v>
      </c>
      <c r="D51" s="77" t="s">
        <v>49</v>
      </c>
      <c r="E51" s="77"/>
      <c r="F51" s="77"/>
      <c r="G51" s="77" t="s">
        <v>75</v>
      </c>
      <c r="H51" s="77" t="s">
        <v>75</v>
      </c>
      <c r="I51" s="77" t="s">
        <v>75</v>
      </c>
      <c r="J51" s="77" t="s">
        <v>75</v>
      </c>
      <c r="K51" s="77"/>
      <c r="L51" s="77"/>
    </row>
    <row r="52" spans="1:12">
      <c r="A52" s="107" t="s">
        <v>170</v>
      </c>
      <c r="B52" s="76" t="s">
        <v>182</v>
      </c>
      <c r="C52" s="77" t="s">
        <v>48</v>
      </c>
      <c r="D52" s="77" t="s">
        <v>49</v>
      </c>
      <c r="E52" s="77"/>
      <c r="F52" s="77"/>
      <c r="G52" s="77" t="s">
        <v>75</v>
      </c>
      <c r="H52" s="77" t="s">
        <v>75</v>
      </c>
      <c r="I52" s="77" t="s">
        <v>75</v>
      </c>
      <c r="J52" s="77" t="s">
        <v>75</v>
      </c>
      <c r="K52" s="77"/>
      <c r="L52" s="77"/>
    </row>
    <row r="53" spans="1:12">
      <c r="A53" s="107" t="s">
        <v>172</v>
      </c>
      <c r="B53" s="76" t="s">
        <v>183</v>
      </c>
      <c r="C53" s="77" t="s">
        <v>48</v>
      </c>
      <c r="D53" s="77" t="s">
        <v>49</v>
      </c>
      <c r="E53" s="77"/>
      <c r="F53" s="77"/>
      <c r="G53" s="77" t="s">
        <v>75</v>
      </c>
      <c r="H53" s="77" t="s">
        <v>75</v>
      </c>
      <c r="I53" s="77" t="s">
        <v>75</v>
      </c>
      <c r="J53" s="77" t="s">
        <v>75</v>
      </c>
      <c r="K53" s="77"/>
      <c r="L53" s="77"/>
    </row>
    <row r="54" spans="1:12">
      <c r="A54" s="106" t="s">
        <v>76</v>
      </c>
      <c r="B54" s="76" t="s">
        <v>184</v>
      </c>
      <c r="C54" s="77" t="s">
        <v>48</v>
      </c>
      <c r="D54" s="77" t="s">
        <v>49</v>
      </c>
      <c r="E54" s="77"/>
      <c r="F54" s="77"/>
      <c r="G54" s="77" t="s">
        <v>75</v>
      </c>
      <c r="H54" s="77" t="s">
        <v>75</v>
      </c>
      <c r="I54" s="77" t="s">
        <v>75</v>
      </c>
      <c r="J54" s="77" t="s">
        <v>75</v>
      </c>
      <c r="K54" s="77"/>
      <c r="L54" s="77"/>
    </row>
    <row r="55" spans="1:12">
      <c r="A55" s="106" t="s">
        <v>175</v>
      </c>
      <c r="B55" s="76" t="s">
        <v>185</v>
      </c>
      <c r="C55" s="77" t="s">
        <v>48</v>
      </c>
      <c r="D55" s="77" t="s">
        <v>49</v>
      </c>
      <c r="E55" s="77"/>
      <c r="F55" s="77"/>
      <c r="G55" s="77" t="s">
        <v>75</v>
      </c>
      <c r="H55" s="77" t="s">
        <v>75</v>
      </c>
      <c r="I55" s="77" t="s">
        <v>75</v>
      </c>
      <c r="J55" s="77" t="s">
        <v>75</v>
      </c>
      <c r="K55" s="77"/>
      <c r="L55" s="77"/>
    </row>
    <row r="57" spans="1:12">
      <c r="A57" s="1"/>
    </row>
    <row r="58" spans="1:12">
      <c r="A58" s="1"/>
    </row>
  </sheetData>
  <mergeCells count="31">
    <mergeCell ref="K2:L3"/>
    <mergeCell ref="B8:B12"/>
    <mergeCell ref="C8:C12"/>
    <mergeCell ref="D8:D12"/>
    <mergeCell ref="E8:E12"/>
    <mergeCell ref="F8:F12"/>
    <mergeCell ref="B2:B4"/>
    <mergeCell ref="K26:K27"/>
    <mergeCell ref="L26:L27"/>
    <mergeCell ref="E2:E4"/>
    <mergeCell ref="F2:F4"/>
    <mergeCell ref="B26:B27"/>
    <mergeCell ref="C26:C27"/>
    <mergeCell ref="D26:D27"/>
    <mergeCell ref="E26:E27"/>
    <mergeCell ref="F26:F27"/>
    <mergeCell ref="G26:G27"/>
    <mergeCell ref="G8:G12"/>
    <mergeCell ref="H8:H12"/>
    <mergeCell ref="I8:I12"/>
    <mergeCell ref="J8:J12"/>
    <mergeCell ref="K8:K12"/>
    <mergeCell ref="L8:L12"/>
    <mergeCell ref="H26:H27"/>
    <mergeCell ref="I26:I27"/>
    <mergeCell ref="J26:J27"/>
    <mergeCell ref="C2:C4"/>
    <mergeCell ref="D2:D4"/>
    <mergeCell ref="G2:H3"/>
    <mergeCell ref="I2:J3"/>
    <mergeCell ref="A2: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C03C1-32F8-40AA-8202-306EB7FB9EAA}">
  <sheetPr>
    <tabColor rgb="FF00B050"/>
  </sheetPr>
  <dimension ref="A1:L18"/>
  <sheetViews>
    <sheetView showGridLines="0" zoomScaleNormal="100" workbookViewId="0"/>
  </sheetViews>
  <sheetFormatPr defaultRowHeight="15"/>
  <cols>
    <col min="1" max="1" width="64.5703125" style="204" customWidth="1"/>
    <col min="2" max="12" width="14" style="204" customWidth="1"/>
    <col min="13" max="16384" width="9.140625" style="204"/>
  </cols>
  <sheetData>
    <row r="1" spans="1:12">
      <c r="A1" s="1" t="s">
        <v>186</v>
      </c>
    </row>
    <row r="2" spans="1:12" s="2" customFormat="1" ht="47.25" customHeight="1">
      <c r="A2" s="87" t="s">
        <v>548</v>
      </c>
      <c r="B2" s="87" t="s">
        <v>85</v>
      </c>
      <c r="C2" s="89" t="s">
        <v>190</v>
      </c>
      <c r="D2" s="89" t="s">
        <v>191</v>
      </c>
      <c r="E2" s="90" t="s">
        <v>192</v>
      </c>
      <c r="F2" s="90" t="s">
        <v>193</v>
      </c>
      <c r="G2" s="90" t="s">
        <v>2</v>
      </c>
      <c r="H2" s="90"/>
      <c r="I2" s="90" t="s">
        <v>3</v>
      </c>
      <c r="J2" s="90"/>
      <c r="K2" s="90" t="s">
        <v>4</v>
      </c>
      <c r="L2" s="90"/>
    </row>
    <row r="3" spans="1:12" s="2" customFormat="1" ht="39.75" customHeight="1">
      <c r="A3" s="87"/>
      <c r="B3" s="87"/>
      <c r="C3" s="89"/>
      <c r="D3" s="89"/>
      <c r="E3" s="90"/>
      <c r="F3" s="90"/>
      <c r="G3" s="77" t="s">
        <v>5</v>
      </c>
      <c r="H3" s="77" t="s">
        <v>6</v>
      </c>
      <c r="I3" s="77" t="s">
        <v>5</v>
      </c>
      <c r="J3" s="77" t="s">
        <v>6</v>
      </c>
      <c r="K3" s="77" t="s">
        <v>5</v>
      </c>
      <c r="L3" s="77" t="s">
        <v>6</v>
      </c>
    </row>
    <row r="4" spans="1:12">
      <c r="A4" s="76" t="s">
        <v>7</v>
      </c>
      <c r="B4" s="76" t="s">
        <v>8</v>
      </c>
      <c r="C4" s="77" t="s">
        <v>9</v>
      </c>
      <c r="D4" s="77" t="s">
        <v>10</v>
      </c>
      <c r="E4" s="77" t="s">
        <v>11</v>
      </c>
      <c r="F4" s="77" t="s">
        <v>110</v>
      </c>
      <c r="G4" s="77">
        <v>1</v>
      </c>
      <c r="H4" s="77">
        <v>2</v>
      </c>
      <c r="I4" s="77">
        <v>3</v>
      </c>
      <c r="J4" s="77">
        <v>4</v>
      </c>
      <c r="K4" s="77">
        <v>5</v>
      </c>
      <c r="L4" s="77">
        <v>6</v>
      </c>
    </row>
    <row r="5" spans="1:12" ht="30.75" customHeight="1">
      <c r="A5" s="65" t="s">
        <v>194</v>
      </c>
      <c r="B5" s="113" t="s">
        <v>196</v>
      </c>
      <c r="C5" s="67" t="s">
        <v>14</v>
      </c>
      <c r="D5" s="67" t="s">
        <v>14</v>
      </c>
      <c r="E5" s="67" t="s">
        <v>15</v>
      </c>
      <c r="F5" s="67" t="s">
        <v>15</v>
      </c>
      <c r="G5" s="84">
        <f>G7+G8+G9+G10</f>
        <v>300</v>
      </c>
      <c r="H5" s="84">
        <f t="shared" ref="H5:L5" si="0">H7+H8+H9+H10</f>
        <v>32800</v>
      </c>
      <c r="I5" s="84">
        <f t="shared" si="0"/>
        <v>200</v>
      </c>
      <c r="J5" s="84">
        <f t="shared" si="0"/>
        <v>21000</v>
      </c>
      <c r="K5" s="84">
        <f t="shared" si="0"/>
        <v>25</v>
      </c>
      <c r="L5" s="84">
        <f t="shared" si="0"/>
        <v>1000</v>
      </c>
    </row>
    <row r="6" spans="1:12">
      <c r="A6" s="66" t="s">
        <v>195</v>
      </c>
      <c r="B6" s="113"/>
      <c r="C6" s="67"/>
      <c r="D6" s="67"/>
      <c r="E6" s="67"/>
      <c r="F6" s="67"/>
      <c r="G6" s="84"/>
      <c r="H6" s="84"/>
      <c r="I6" s="84"/>
      <c r="J6" s="84"/>
      <c r="K6" s="84"/>
      <c r="L6" s="84"/>
    </row>
    <row r="7" spans="1:12">
      <c r="A7" s="44" t="s">
        <v>197</v>
      </c>
      <c r="B7" s="86" t="s">
        <v>198</v>
      </c>
      <c r="C7" s="16" t="s">
        <v>14</v>
      </c>
      <c r="D7" s="16" t="s">
        <v>533</v>
      </c>
      <c r="E7" s="16" t="s">
        <v>524</v>
      </c>
      <c r="F7" s="16" t="s">
        <v>524</v>
      </c>
      <c r="G7" s="16">
        <v>200</v>
      </c>
      <c r="H7" s="16">
        <v>23000</v>
      </c>
      <c r="I7" s="16">
        <v>150</v>
      </c>
      <c r="J7" s="16">
        <v>15000</v>
      </c>
      <c r="K7" s="16">
        <v>20</v>
      </c>
      <c r="L7" s="16">
        <v>800</v>
      </c>
    </row>
    <row r="8" spans="1:12">
      <c r="A8" s="44"/>
      <c r="B8" s="86" t="s">
        <v>198</v>
      </c>
      <c r="C8" s="16" t="s">
        <v>14</v>
      </c>
      <c r="D8" s="16" t="s">
        <v>533</v>
      </c>
      <c r="E8" s="16" t="s">
        <v>525</v>
      </c>
      <c r="F8" s="16" t="s">
        <v>524</v>
      </c>
      <c r="G8" s="16">
        <v>50</v>
      </c>
      <c r="H8" s="16">
        <v>7000</v>
      </c>
      <c r="I8" s="16"/>
      <c r="J8" s="16"/>
      <c r="K8" s="16">
        <v>1</v>
      </c>
      <c r="L8" s="16">
        <v>50</v>
      </c>
    </row>
    <row r="9" spans="1:12">
      <c r="A9" s="44" t="s">
        <v>199</v>
      </c>
      <c r="B9" s="86" t="s">
        <v>200</v>
      </c>
      <c r="C9" s="16" t="s">
        <v>14</v>
      </c>
      <c r="D9" s="16" t="s">
        <v>533</v>
      </c>
      <c r="E9" s="16" t="s">
        <v>524</v>
      </c>
      <c r="F9" s="16" t="s">
        <v>524</v>
      </c>
      <c r="G9" s="16">
        <v>30</v>
      </c>
      <c r="H9" s="16">
        <v>2000</v>
      </c>
      <c r="I9" s="16">
        <v>30</v>
      </c>
      <c r="J9" s="16">
        <v>5000</v>
      </c>
      <c r="K9" s="16">
        <v>4</v>
      </c>
      <c r="L9" s="16">
        <v>150</v>
      </c>
    </row>
    <row r="10" spans="1:12">
      <c r="A10" s="44"/>
      <c r="B10" s="86" t="s">
        <v>200</v>
      </c>
      <c r="C10" s="16" t="s">
        <v>14</v>
      </c>
      <c r="D10" s="16" t="s">
        <v>534</v>
      </c>
      <c r="E10" s="16" t="s">
        <v>524</v>
      </c>
      <c r="F10" s="16" t="s">
        <v>524</v>
      </c>
      <c r="G10" s="16">
        <v>20</v>
      </c>
      <c r="H10" s="16">
        <v>800</v>
      </c>
      <c r="I10" s="16">
        <v>20</v>
      </c>
      <c r="J10" s="16">
        <v>1000</v>
      </c>
      <c r="K10" s="16"/>
      <c r="L10" s="16"/>
    </row>
    <row r="11" spans="1:12">
      <c r="A11" s="44" t="s">
        <v>201</v>
      </c>
      <c r="B11" s="86" t="s">
        <v>202</v>
      </c>
      <c r="C11" s="16" t="s">
        <v>14</v>
      </c>
      <c r="D11" s="16" t="s">
        <v>49</v>
      </c>
      <c r="E11" s="16"/>
      <c r="F11" s="16"/>
      <c r="G11" s="16"/>
      <c r="H11" s="16"/>
      <c r="I11" s="16"/>
      <c r="J11" s="16"/>
      <c r="K11" s="16"/>
      <c r="L11" s="16"/>
    </row>
    <row r="12" spans="1:12" ht="21" customHeight="1">
      <c r="A12" s="58" t="s">
        <v>203</v>
      </c>
      <c r="B12" s="8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18" customHeight="1">
      <c r="A13" s="114" t="s">
        <v>204</v>
      </c>
      <c r="B13" s="86" t="s">
        <v>205</v>
      </c>
      <c r="C13" s="16" t="s">
        <v>14</v>
      </c>
      <c r="D13" s="16" t="s">
        <v>533</v>
      </c>
      <c r="E13" s="16" t="s">
        <v>524</v>
      </c>
      <c r="F13" s="16" t="s">
        <v>524</v>
      </c>
      <c r="G13" s="16" t="s">
        <v>75</v>
      </c>
      <c r="H13" s="16" t="s">
        <v>75</v>
      </c>
      <c r="I13" s="16" t="s">
        <v>75</v>
      </c>
      <c r="J13" s="16" t="s">
        <v>75</v>
      </c>
      <c r="K13" s="16">
        <v>15</v>
      </c>
      <c r="L13" s="16">
        <v>500</v>
      </c>
    </row>
    <row r="14" spans="1:12">
      <c r="A14" s="14" t="s">
        <v>164</v>
      </c>
      <c r="B14" s="86" t="s">
        <v>206</v>
      </c>
      <c r="C14" s="16" t="s">
        <v>14</v>
      </c>
      <c r="D14" s="16" t="s">
        <v>533</v>
      </c>
      <c r="E14" s="16" t="s">
        <v>524</v>
      </c>
      <c r="F14" s="16" t="s">
        <v>524</v>
      </c>
      <c r="G14" s="16" t="s">
        <v>75</v>
      </c>
      <c r="H14" s="16" t="s">
        <v>75</v>
      </c>
      <c r="I14" s="16" t="s">
        <v>75</v>
      </c>
      <c r="J14" s="16" t="s">
        <v>75</v>
      </c>
      <c r="K14" s="16">
        <v>15</v>
      </c>
      <c r="L14" s="16">
        <v>500</v>
      </c>
    </row>
    <row r="15" spans="1:12">
      <c r="A15" s="14" t="s">
        <v>166</v>
      </c>
      <c r="B15" s="86" t="s">
        <v>207</v>
      </c>
      <c r="C15" s="16" t="s">
        <v>14</v>
      </c>
      <c r="D15" s="16" t="s">
        <v>49</v>
      </c>
      <c r="E15" s="16"/>
      <c r="F15" s="16"/>
      <c r="G15" s="16" t="s">
        <v>75</v>
      </c>
      <c r="H15" s="16" t="s">
        <v>75</v>
      </c>
      <c r="I15" s="16" t="s">
        <v>75</v>
      </c>
      <c r="J15" s="16" t="s">
        <v>75</v>
      </c>
      <c r="K15" s="16"/>
      <c r="L15" s="16"/>
    </row>
    <row r="16" spans="1:12">
      <c r="A16" s="115" t="s">
        <v>168</v>
      </c>
      <c r="B16" s="86" t="s">
        <v>208</v>
      </c>
      <c r="C16" s="16" t="s">
        <v>14</v>
      </c>
      <c r="D16" s="16" t="s">
        <v>49</v>
      </c>
      <c r="E16" s="16"/>
      <c r="F16" s="16"/>
      <c r="G16" s="16" t="s">
        <v>75</v>
      </c>
      <c r="H16" s="16" t="s">
        <v>75</v>
      </c>
      <c r="I16" s="16" t="s">
        <v>75</v>
      </c>
      <c r="J16" s="16" t="s">
        <v>75</v>
      </c>
      <c r="K16" s="16"/>
      <c r="L16" s="16"/>
    </row>
    <row r="17" spans="1:12">
      <c r="A17" s="115" t="s">
        <v>172</v>
      </c>
      <c r="B17" s="86" t="s">
        <v>209</v>
      </c>
      <c r="C17" s="16" t="s">
        <v>14</v>
      </c>
      <c r="D17" s="16" t="s">
        <v>49</v>
      </c>
      <c r="E17" s="16"/>
      <c r="F17" s="16"/>
      <c r="G17" s="16" t="s">
        <v>75</v>
      </c>
      <c r="H17" s="16" t="s">
        <v>75</v>
      </c>
      <c r="I17" s="16" t="s">
        <v>75</v>
      </c>
      <c r="J17" s="16" t="s">
        <v>75</v>
      </c>
      <c r="K17" s="16"/>
      <c r="L17" s="16"/>
    </row>
    <row r="18" spans="1:12">
      <c r="A18" s="115" t="s">
        <v>210</v>
      </c>
      <c r="B18" s="86" t="s">
        <v>211</v>
      </c>
      <c r="C18" s="16" t="s">
        <v>14</v>
      </c>
      <c r="D18" s="16" t="s">
        <v>49</v>
      </c>
      <c r="E18" s="16"/>
      <c r="F18" s="16"/>
      <c r="G18" s="16" t="s">
        <v>75</v>
      </c>
      <c r="H18" s="16" t="s">
        <v>75</v>
      </c>
      <c r="I18" s="16" t="s">
        <v>75</v>
      </c>
      <c r="J18" s="16" t="s">
        <v>75</v>
      </c>
      <c r="K18" s="16"/>
      <c r="L18" s="16"/>
    </row>
  </sheetData>
  <mergeCells count="20">
    <mergeCell ref="A2:A3"/>
    <mergeCell ref="G5:G6"/>
    <mergeCell ref="H5:H6"/>
    <mergeCell ref="I5:I6"/>
    <mergeCell ref="B2:B3"/>
    <mergeCell ref="C2:C3"/>
    <mergeCell ref="D2:D3"/>
    <mergeCell ref="E2:E3"/>
    <mergeCell ref="F2:F3"/>
    <mergeCell ref="G2:H2"/>
    <mergeCell ref="B5:B6"/>
    <mergeCell ref="C5:C6"/>
    <mergeCell ref="D5:D6"/>
    <mergeCell ref="E5:E6"/>
    <mergeCell ref="F5:F6"/>
    <mergeCell ref="J5:J6"/>
    <mergeCell ref="K5:K6"/>
    <mergeCell ref="L5:L6"/>
    <mergeCell ref="I2:J2"/>
    <mergeCell ref="K2:L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C7F6-8066-4209-8AB9-92EF177A539A}">
  <dimension ref="A1:J48"/>
  <sheetViews>
    <sheetView showGridLines="0" workbookViewId="0"/>
  </sheetViews>
  <sheetFormatPr defaultRowHeight="15"/>
  <cols>
    <col min="1" max="1" width="55.85546875" style="204" bestFit="1" customWidth="1"/>
    <col min="2" max="10" width="17.140625" style="204" customWidth="1"/>
    <col min="11" max="16384" width="9.140625" style="204"/>
  </cols>
  <sheetData>
    <row r="1" spans="1:10">
      <c r="A1" s="2" t="s">
        <v>268</v>
      </c>
    </row>
    <row r="2" spans="1:10" ht="32.25" customHeight="1">
      <c r="A2" s="87" t="s">
        <v>548</v>
      </c>
      <c r="B2" s="87" t="s">
        <v>85</v>
      </c>
      <c r="C2" s="89" t="s">
        <v>107</v>
      </c>
      <c r="D2" s="89" t="s">
        <v>1</v>
      </c>
      <c r="E2" s="90" t="s">
        <v>2</v>
      </c>
      <c r="F2" s="90"/>
      <c r="G2" s="90" t="s">
        <v>3</v>
      </c>
      <c r="H2" s="90"/>
      <c r="I2" s="90" t="s">
        <v>4</v>
      </c>
      <c r="J2" s="90"/>
    </row>
    <row r="3" spans="1:10" ht="51" customHeight="1">
      <c r="A3" s="87"/>
      <c r="B3" s="87"/>
      <c r="C3" s="89"/>
      <c r="D3" s="89"/>
      <c r="E3" s="77" t="s">
        <v>5</v>
      </c>
      <c r="F3" s="77" t="s">
        <v>6</v>
      </c>
      <c r="G3" s="77" t="s">
        <v>5</v>
      </c>
      <c r="H3" s="77" t="s">
        <v>6</v>
      </c>
      <c r="I3" s="77" t="s">
        <v>5</v>
      </c>
      <c r="J3" s="77" t="s">
        <v>6</v>
      </c>
    </row>
    <row r="4" spans="1:10">
      <c r="A4" s="76" t="s">
        <v>7</v>
      </c>
      <c r="B4" s="76" t="s">
        <v>8</v>
      </c>
      <c r="C4" s="77" t="s">
        <v>9</v>
      </c>
      <c r="D4" s="77" t="s">
        <v>10</v>
      </c>
      <c r="E4" s="77">
        <v>1</v>
      </c>
      <c r="F4" s="77">
        <v>2</v>
      </c>
      <c r="G4" s="77">
        <v>3</v>
      </c>
      <c r="H4" s="77">
        <v>4</v>
      </c>
      <c r="I4" s="77">
        <v>5</v>
      </c>
      <c r="J4" s="77">
        <v>6</v>
      </c>
    </row>
    <row r="5" spans="1:10">
      <c r="A5" s="116" t="s">
        <v>212</v>
      </c>
      <c r="B5" s="118" t="s">
        <v>215</v>
      </c>
      <c r="C5" s="74" t="s">
        <v>48</v>
      </c>
      <c r="D5" s="74" t="s">
        <v>15</v>
      </c>
      <c r="E5" s="119"/>
      <c r="F5" s="119"/>
      <c r="G5" s="119"/>
      <c r="H5" s="119"/>
      <c r="I5" s="119"/>
      <c r="J5" s="119"/>
    </row>
    <row r="6" spans="1:10">
      <c r="A6" s="117" t="s">
        <v>213</v>
      </c>
      <c r="B6" s="120"/>
      <c r="C6" s="121"/>
      <c r="D6" s="121"/>
      <c r="E6" s="122"/>
      <c r="F6" s="122"/>
      <c r="G6" s="122"/>
      <c r="H6" s="122"/>
      <c r="I6" s="122"/>
      <c r="J6" s="122"/>
    </row>
    <row r="7" spans="1:10">
      <c r="A7" s="112" t="s">
        <v>214</v>
      </c>
      <c r="B7" s="123"/>
      <c r="C7" s="75"/>
      <c r="D7" s="75"/>
      <c r="E7" s="124"/>
      <c r="F7" s="124"/>
      <c r="G7" s="124"/>
      <c r="H7" s="124"/>
      <c r="I7" s="124"/>
      <c r="J7" s="124"/>
    </row>
    <row r="8" spans="1:10">
      <c r="A8" s="125" t="s">
        <v>216</v>
      </c>
      <c r="B8" s="127" t="s">
        <v>218</v>
      </c>
      <c r="C8" s="128" t="s">
        <v>14</v>
      </c>
      <c r="D8" s="128"/>
      <c r="E8" s="119"/>
      <c r="F8" s="119"/>
      <c r="G8" s="119"/>
      <c r="H8" s="119"/>
      <c r="I8" s="119"/>
      <c r="J8" s="119"/>
    </row>
    <row r="9" spans="1:10">
      <c r="A9" s="126" t="s">
        <v>217</v>
      </c>
      <c r="B9" s="129"/>
      <c r="C9" s="130"/>
      <c r="D9" s="130"/>
      <c r="E9" s="124"/>
      <c r="F9" s="124"/>
      <c r="G9" s="124"/>
      <c r="H9" s="124"/>
      <c r="I9" s="124"/>
      <c r="J9" s="124"/>
    </row>
    <row r="10" spans="1:10">
      <c r="A10" s="99" t="s">
        <v>219</v>
      </c>
      <c r="B10" s="76" t="s">
        <v>220</v>
      </c>
      <c r="C10" s="77" t="s">
        <v>14</v>
      </c>
      <c r="D10" s="77" t="s">
        <v>15</v>
      </c>
      <c r="E10" s="131"/>
      <c r="F10" s="131"/>
      <c r="G10" s="131"/>
      <c r="H10" s="131"/>
      <c r="I10" s="131"/>
      <c r="J10" s="131"/>
    </row>
    <row r="11" spans="1:10">
      <c r="A11" s="132" t="s">
        <v>221</v>
      </c>
      <c r="B11" s="76" t="s">
        <v>222</v>
      </c>
      <c r="C11" s="77" t="s">
        <v>14</v>
      </c>
      <c r="D11" s="77"/>
      <c r="E11" s="131"/>
      <c r="F11" s="131"/>
      <c r="G11" s="131"/>
      <c r="H11" s="131"/>
      <c r="I11" s="131"/>
      <c r="J11" s="131"/>
    </row>
    <row r="12" spans="1:10">
      <c r="A12" s="132" t="s">
        <v>33</v>
      </c>
      <c r="B12" s="76" t="s">
        <v>223</v>
      </c>
      <c r="C12" s="77" t="s">
        <v>14</v>
      </c>
      <c r="D12" s="77"/>
      <c r="E12" s="131"/>
      <c r="F12" s="131"/>
      <c r="G12" s="131"/>
      <c r="H12" s="131"/>
      <c r="I12" s="131"/>
      <c r="J12" s="131"/>
    </row>
    <row r="13" spans="1:10">
      <c r="A13" s="133" t="s">
        <v>224</v>
      </c>
      <c r="B13" s="76" t="s">
        <v>225</v>
      </c>
      <c r="C13" s="77" t="s">
        <v>14</v>
      </c>
      <c r="D13" s="77"/>
      <c r="E13" s="131"/>
      <c r="F13" s="131"/>
      <c r="G13" s="131"/>
      <c r="H13" s="131"/>
      <c r="I13" s="131"/>
      <c r="J13" s="131"/>
    </row>
    <row r="14" spans="1:10">
      <c r="A14" s="134" t="s">
        <v>226</v>
      </c>
      <c r="B14" s="76" t="s">
        <v>227</v>
      </c>
      <c r="C14" s="77" t="s">
        <v>14</v>
      </c>
      <c r="D14" s="77"/>
      <c r="E14" s="131"/>
      <c r="F14" s="131"/>
      <c r="G14" s="131"/>
      <c r="H14" s="131"/>
      <c r="I14" s="131"/>
      <c r="J14" s="131"/>
    </row>
    <row r="15" spans="1:10">
      <c r="A15" s="104" t="s">
        <v>228</v>
      </c>
      <c r="B15" s="76"/>
      <c r="C15" s="77"/>
      <c r="D15" s="77"/>
      <c r="E15" s="131"/>
      <c r="F15" s="131"/>
      <c r="G15" s="131"/>
      <c r="H15" s="131"/>
      <c r="I15" s="131"/>
      <c r="J15" s="131"/>
    </row>
    <row r="16" spans="1:10">
      <c r="A16" s="105" t="s">
        <v>141</v>
      </c>
      <c r="B16" s="76" t="s">
        <v>229</v>
      </c>
      <c r="C16" s="77" t="s">
        <v>48</v>
      </c>
      <c r="D16" s="72"/>
      <c r="E16" s="131"/>
      <c r="F16" s="131"/>
      <c r="G16" s="131"/>
      <c r="H16" s="131"/>
      <c r="I16" s="131"/>
      <c r="J16" s="131"/>
    </row>
    <row r="17" spans="1:10">
      <c r="A17" s="111" t="s">
        <v>143</v>
      </c>
      <c r="B17" s="127" t="s">
        <v>232</v>
      </c>
      <c r="C17" s="128" t="s">
        <v>48</v>
      </c>
      <c r="D17" s="74"/>
      <c r="E17" s="119"/>
      <c r="F17" s="119"/>
      <c r="G17" s="119"/>
      <c r="H17" s="119"/>
      <c r="I17" s="119"/>
      <c r="J17" s="119"/>
    </row>
    <row r="18" spans="1:10">
      <c r="A18" s="117" t="s">
        <v>230</v>
      </c>
      <c r="B18" s="135"/>
      <c r="C18" s="136"/>
      <c r="D18" s="121"/>
      <c r="E18" s="122"/>
      <c r="F18" s="122"/>
      <c r="G18" s="122"/>
      <c r="H18" s="122"/>
      <c r="I18" s="122"/>
      <c r="J18" s="122"/>
    </row>
    <row r="19" spans="1:10">
      <c r="A19" s="112" t="s">
        <v>231</v>
      </c>
      <c r="B19" s="129"/>
      <c r="C19" s="130"/>
      <c r="D19" s="75"/>
      <c r="E19" s="124"/>
      <c r="F19" s="124"/>
      <c r="G19" s="124"/>
      <c r="H19" s="124"/>
      <c r="I19" s="124"/>
      <c r="J19" s="124"/>
    </row>
    <row r="20" spans="1:10">
      <c r="A20" s="104" t="s">
        <v>233</v>
      </c>
      <c r="B20" s="73"/>
      <c r="C20" s="72"/>
      <c r="D20" s="72"/>
      <c r="E20" s="131"/>
      <c r="F20" s="131"/>
      <c r="G20" s="131"/>
      <c r="H20" s="131"/>
      <c r="I20" s="131"/>
      <c r="J20" s="131"/>
    </row>
    <row r="21" spans="1:10">
      <c r="A21" s="105" t="s">
        <v>147</v>
      </c>
      <c r="B21" s="76" t="s">
        <v>234</v>
      </c>
      <c r="C21" s="77" t="s">
        <v>56</v>
      </c>
      <c r="D21" s="72"/>
      <c r="E21" s="131"/>
      <c r="F21" s="131"/>
      <c r="G21" s="131"/>
      <c r="H21" s="131"/>
      <c r="I21" s="131"/>
      <c r="J21" s="131"/>
    </row>
    <row r="22" spans="1:10">
      <c r="A22" s="105" t="s">
        <v>149</v>
      </c>
      <c r="B22" s="76" t="s">
        <v>235</v>
      </c>
      <c r="C22" s="77" t="s">
        <v>59</v>
      </c>
      <c r="D22" s="72"/>
      <c r="E22" s="131"/>
      <c r="F22" s="131"/>
      <c r="G22" s="131"/>
      <c r="H22" s="131"/>
      <c r="I22" s="131"/>
      <c r="J22" s="131"/>
    </row>
    <row r="23" spans="1:10">
      <c r="A23" s="105" t="s">
        <v>60</v>
      </c>
      <c r="B23" s="76" t="s">
        <v>236</v>
      </c>
      <c r="C23" s="77" t="s">
        <v>56</v>
      </c>
      <c r="D23" s="72"/>
      <c r="E23" s="131"/>
      <c r="F23" s="131"/>
      <c r="G23" s="131"/>
      <c r="H23" s="131"/>
      <c r="I23" s="131"/>
      <c r="J23" s="131"/>
    </row>
    <row r="24" spans="1:10">
      <c r="A24" s="105" t="s">
        <v>62</v>
      </c>
      <c r="B24" s="76" t="s">
        <v>237</v>
      </c>
      <c r="C24" s="77" t="s">
        <v>48</v>
      </c>
      <c r="D24" s="72"/>
      <c r="E24" s="131"/>
      <c r="F24" s="131"/>
      <c r="G24" s="131"/>
      <c r="H24" s="131"/>
      <c r="I24" s="131"/>
      <c r="J24" s="131"/>
    </row>
    <row r="25" spans="1:10">
      <c r="A25" s="105" t="s">
        <v>152</v>
      </c>
      <c r="B25" s="76" t="s">
        <v>238</v>
      </c>
      <c r="C25" s="77" t="s">
        <v>48</v>
      </c>
      <c r="D25" s="72"/>
      <c r="E25" s="131"/>
      <c r="F25" s="131"/>
      <c r="G25" s="131"/>
      <c r="H25" s="131"/>
      <c r="I25" s="131"/>
      <c r="J25" s="131"/>
    </row>
    <row r="26" spans="1:10" ht="25.5">
      <c r="A26" s="105" t="s">
        <v>66</v>
      </c>
      <c r="B26" s="76" t="s">
        <v>239</v>
      </c>
      <c r="C26" s="77" t="s">
        <v>59</v>
      </c>
      <c r="D26" s="72"/>
      <c r="E26" s="131"/>
      <c r="F26" s="131"/>
      <c r="G26" s="131"/>
      <c r="H26" s="131"/>
      <c r="I26" s="131"/>
      <c r="J26" s="131"/>
    </row>
    <row r="27" spans="1:10">
      <c r="A27" s="105" t="s">
        <v>68</v>
      </c>
      <c r="B27" s="76" t="s">
        <v>240</v>
      </c>
      <c r="C27" s="77" t="s">
        <v>56</v>
      </c>
      <c r="D27" s="72"/>
      <c r="E27" s="131"/>
      <c r="F27" s="131"/>
      <c r="G27" s="131"/>
      <c r="H27" s="131"/>
      <c r="I27" s="131"/>
      <c r="J27" s="131"/>
    </row>
    <row r="28" spans="1:10">
      <c r="A28" s="105" t="s">
        <v>70</v>
      </c>
      <c r="B28" s="76" t="s">
        <v>241</v>
      </c>
      <c r="C28" s="77" t="s">
        <v>56</v>
      </c>
      <c r="D28" s="72"/>
      <c r="E28" s="131"/>
      <c r="F28" s="131"/>
      <c r="G28" s="131"/>
      <c r="H28" s="131"/>
      <c r="I28" s="131"/>
      <c r="J28" s="131"/>
    </row>
    <row r="29" spans="1:10">
      <c r="A29" s="105" t="s">
        <v>157</v>
      </c>
      <c r="B29" s="76" t="s">
        <v>242</v>
      </c>
      <c r="C29" s="77" t="s">
        <v>56</v>
      </c>
      <c r="D29" s="72"/>
      <c r="E29" s="131"/>
      <c r="F29" s="131"/>
      <c r="G29" s="131"/>
      <c r="H29" s="131"/>
      <c r="I29" s="131"/>
      <c r="J29" s="131"/>
    </row>
    <row r="30" spans="1:10">
      <c r="A30" s="105" t="s">
        <v>159</v>
      </c>
      <c r="B30" s="76" t="s">
        <v>243</v>
      </c>
      <c r="C30" s="77" t="s">
        <v>48</v>
      </c>
      <c r="D30" s="72"/>
      <c r="E30" s="131"/>
      <c r="F30" s="131"/>
      <c r="G30" s="131"/>
      <c r="H30" s="131"/>
      <c r="I30" s="131"/>
      <c r="J30" s="131"/>
    </row>
    <row r="31" spans="1:10" ht="27">
      <c r="A31" s="137" t="s">
        <v>244</v>
      </c>
      <c r="B31" s="76"/>
      <c r="C31" s="77"/>
      <c r="D31" s="77"/>
      <c r="E31" s="131"/>
      <c r="F31" s="131"/>
      <c r="G31" s="131"/>
      <c r="H31" s="131"/>
      <c r="I31" s="131"/>
      <c r="J31" s="131"/>
    </row>
    <row r="32" spans="1:10">
      <c r="A32" s="105" t="s">
        <v>73</v>
      </c>
      <c r="B32" s="76" t="s">
        <v>245</v>
      </c>
      <c r="C32" s="77" t="s">
        <v>48</v>
      </c>
      <c r="D32" s="77"/>
      <c r="E32" s="77" t="s">
        <v>75</v>
      </c>
      <c r="F32" s="77" t="s">
        <v>75</v>
      </c>
      <c r="G32" s="77" t="s">
        <v>75</v>
      </c>
      <c r="H32" s="77" t="s">
        <v>75</v>
      </c>
      <c r="I32" s="131"/>
      <c r="J32" s="131"/>
    </row>
    <row r="33" spans="1:10">
      <c r="A33" s="138" t="s">
        <v>246</v>
      </c>
      <c r="B33" s="76" t="s">
        <v>247</v>
      </c>
      <c r="C33" s="77" t="s">
        <v>48</v>
      </c>
      <c r="D33" s="77"/>
      <c r="E33" s="77" t="s">
        <v>75</v>
      </c>
      <c r="F33" s="77" t="s">
        <v>75</v>
      </c>
      <c r="G33" s="77" t="s">
        <v>75</v>
      </c>
      <c r="H33" s="77" t="s">
        <v>75</v>
      </c>
      <c r="I33" s="131"/>
      <c r="J33" s="131"/>
    </row>
    <row r="34" spans="1:10">
      <c r="A34" s="138" t="s">
        <v>248</v>
      </c>
      <c r="B34" s="76" t="s">
        <v>249</v>
      </c>
      <c r="C34" s="77" t="s">
        <v>48</v>
      </c>
      <c r="D34" s="77"/>
      <c r="E34" s="77" t="s">
        <v>75</v>
      </c>
      <c r="F34" s="77" t="s">
        <v>75</v>
      </c>
      <c r="G34" s="77" t="s">
        <v>75</v>
      </c>
      <c r="H34" s="77" t="s">
        <v>75</v>
      </c>
      <c r="I34" s="131"/>
      <c r="J34" s="131"/>
    </row>
    <row r="35" spans="1:10">
      <c r="A35" s="138" t="s">
        <v>250</v>
      </c>
      <c r="B35" s="76" t="s">
        <v>251</v>
      </c>
      <c r="C35" s="77" t="s">
        <v>48</v>
      </c>
      <c r="D35" s="77"/>
      <c r="E35" s="77" t="s">
        <v>75</v>
      </c>
      <c r="F35" s="77" t="s">
        <v>75</v>
      </c>
      <c r="G35" s="77" t="s">
        <v>75</v>
      </c>
      <c r="H35" s="77" t="s">
        <v>75</v>
      </c>
      <c r="I35" s="131"/>
      <c r="J35" s="131"/>
    </row>
    <row r="36" spans="1:10">
      <c r="A36" s="138" t="s">
        <v>252</v>
      </c>
      <c r="B36" s="76" t="s">
        <v>253</v>
      </c>
      <c r="C36" s="77" t="s">
        <v>48</v>
      </c>
      <c r="D36" s="77"/>
      <c r="E36" s="77" t="s">
        <v>75</v>
      </c>
      <c r="F36" s="77" t="s">
        <v>75</v>
      </c>
      <c r="G36" s="77" t="s">
        <v>75</v>
      </c>
      <c r="H36" s="77" t="s">
        <v>75</v>
      </c>
      <c r="I36" s="131"/>
      <c r="J36" s="131"/>
    </row>
    <row r="37" spans="1:10">
      <c r="A37" s="138" t="s">
        <v>254</v>
      </c>
      <c r="B37" s="76" t="s">
        <v>255</v>
      </c>
      <c r="C37" s="77" t="s">
        <v>48</v>
      </c>
      <c r="D37" s="77"/>
      <c r="E37" s="77" t="s">
        <v>75</v>
      </c>
      <c r="F37" s="77" t="s">
        <v>75</v>
      </c>
      <c r="G37" s="77" t="s">
        <v>75</v>
      </c>
      <c r="H37" s="77" t="s">
        <v>75</v>
      </c>
      <c r="I37" s="131"/>
      <c r="J37" s="131"/>
    </row>
    <row r="38" spans="1:10">
      <c r="A38" s="139" t="s">
        <v>76</v>
      </c>
      <c r="B38" s="76" t="s">
        <v>256</v>
      </c>
      <c r="C38" s="77" t="s">
        <v>48</v>
      </c>
      <c r="D38" s="77"/>
      <c r="E38" s="77" t="s">
        <v>75</v>
      </c>
      <c r="F38" s="77" t="s">
        <v>75</v>
      </c>
      <c r="G38" s="77" t="s">
        <v>75</v>
      </c>
      <c r="H38" s="77" t="s">
        <v>75</v>
      </c>
      <c r="I38" s="131"/>
      <c r="J38" s="131"/>
    </row>
    <row r="39" spans="1:10">
      <c r="A39" s="105" t="s">
        <v>257</v>
      </c>
      <c r="B39" s="76" t="s">
        <v>258</v>
      </c>
      <c r="C39" s="77" t="s">
        <v>48</v>
      </c>
      <c r="D39" s="77"/>
      <c r="E39" s="77" t="s">
        <v>75</v>
      </c>
      <c r="F39" s="77" t="s">
        <v>75</v>
      </c>
      <c r="G39" s="77" t="s">
        <v>75</v>
      </c>
      <c r="H39" s="77" t="s">
        <v>75</v>
      </c>
      <c r="I39" s="131"/>
      <c r="J39" s="131"/>
    </row>
    <row r="40" spans="1:10" ht="27">
      <c r="A40" s="137" t="s">
        <v>259</v>
      </c>
      <c r="B40" s="76"/>
      <c r="C40" s="77"/>
      <c r="D40" s="77"/>
      <c r="E40" s="131"/>
      <c r="F40" s="131"/>
      <c r="G40" s="131"/>
      <c r="H40" s="131"/>
      <c r="I40" s="131"/>
      <c r="J40" s="131"/>
    </row>
    <row r="41" spans="1:10">
      <c r="A41" s="105" t="s">
        <v>73</v>
      </c>
      <c r="B41" s="76" t="s">
        <v>260</v>
      </c>
      <c r="C41" s="77" t="s">
        <v>48</v>
      </c>
      <c r="D41" s="77"/>
      <c r="E41" s="77" t="s">
        <v>75</v>
      </c>
      <c r="F41" s="77" t="s">
        <v>75</v>
      </c>
      <c r="G41" s="77" t="s">
        <v>75</v>
      </c>
      <c r="H41" s="77" t="s">
        <v>75</v>
      </c>
      <c r="I41" s="131"/>
      <c r="J41" s="131"/>
    </row>
    <row r="42" spans="1:10">
      <c r="A42" s="138" t="s">
        <v>246</v>
      </c>
      <c r="B42" s="76" t="s">
        <v>261</v>
      </c>
      <c r="C42" s="77" t="s">
        <v>48</v>
      </c>
      <c r="D42" s="77"/>
      <c r="E42" s="77" t="s">
        <v>75</v>
      </c>
      <c r="F42" s="77" t="s">
        <v>75</v>
      </c>
      <c r="G42" s="77" t="s">
        <v>75</v>
      </c>
      <c r="H42" s="77" t="s">
        <v>75</v>
      </c>
      <c r="I42" s="131"/>
      <c r="J42" s="131"/>
    </row>
    <row r="43" spans="1:10">
      <c r="A43" s="138" t="s">
        <v>248</v>
      </c>
      <c r="B43" s="76" t="s">
        <v>262</v>
      </c>
      <c r="C43" s="77" t="s">
        <v>48</v>
      </c>
      <c r="D43" s="77"/>
      <c r="E43" s="77" t="s">
        <v>75</v>
      </c>
      <c r="F43" s="77" t="s">
        <v>75</v>
      </c>
      <c r="G43" s="77" t="s">
        <v>75</v>
      </c>
      <c r="H43" s="77" t="s">
        <v>75</v>
      </c>
      <c r="I43" s="131"/>
      <c r="J43" s="131"/>
    </row>
    <row r="44" spans="1:10">
      <c r="A44" s="138" t="s">
        <v>250</v>
      </c>
      <c r="B44" s="76" t="s">
        <v>263</v>
      </c>
      <c r="C44" s="77" t="s">
        <v>48</v>
      </c>
      <c r="D44" s="77"/>
      <c r="E44" s="77" t="s">
        <v>75</v>
      </c>
      <c r="F44" s="77" t="s">
        <v>75</v>
      </c>
      <c r="G44" s="77" t="s">
        <v>75</v>
      </c>
      <c r="H44" s="77" t="s">
        <v>75</v>
      </c>
      <c r="I44" s="131"/>
      <c r="J44" s="131"/>
    </row>
    <row r="45" spans="1:10">
      <c r="A45" s="138" t="s">
        <v>252</v>
      </c>
      <c r="B45" s="76" t="s">
        <v>264</v>
      </c>
      <c r="C45" s="77" t="s">
        <v>48</v>
      </c>
      <c r="D45" s="77"/>
      <c r="E45" s="77" t="s">
        <v>75</v>
      </c>
      <c r="F45" s="77" t="s">
        <v>75</v>
      </c>
      <c r="G45" s="77" t="s">
        <v>75</v>
      </c>
      <c r="H45" s="77" t="s">
        <v>75</v>
      </c>
      <c r="I45" s="131"/>
      <c r="J45" s="131"/>
    </row>
    <row r="46" spans="1:10">
      <c r="A46" s="138" t="s">
        <v>254</v>
      </c>
      <c r="B46" s="76" t="s">
        <v>265</v>
      </c>
      <c r="C46" s="77" t="s">
        <v>48</v>
      </c>
      <c r="D46" s="77"/>
      <c r="E46" s="77" t="s">
        <v>75</v>
      </c>
      <c r="F46" s="77" t="s">
        <v>75</v>
      </c>
      <c r="G46" s="77" t="s">
        <v>75</v>
      </c>
      <c r="H46" s="77" t="s">
        <v>75</v>
      </c>
      <c r="I46" s="131"/>
      <c r="J46" s="131"/>
    </row>
    <row r="47" spans="1:10">
      <c r="A47" s="139" t="s">
        <v>76</v>
      </c>
      <c r="B47" s="76" t="s">
        <v>266</v>
      </c>
      <c r="C47" s="77" t="s">
        <v>48</v>
      </c>
      <c r="D47" s="77"/>
      <c r="E47" s="77" t="s">
        <v>75</v>
      </c>
      <c r="F47" s="77" t="s">
        <v>75</v>
      </c>
      <c r="G47" s="77" t="s">
        <v>75</v>
      </c>
      <c r="H47" s="77" t="s">
        <v>75</v>
      </c>
      <c r="I47" s="131"/>
      <c r="J47" s="131"/>
    </row>
    <row r="48" spans="1:10">
      <c r="A48" s="105" t="s">
        <v>257</v>
      </c>
      <c r="B48" s="76" t="s">
        <v>267</v>
      </c>
      <c r="C48" s="77" t="s">
        <v>48</v>
      </c>
      <c r="D48" s="77"/>
      <c r="E48" s="77" t="s">
        <v>75</v>
      </c>
      <c r="F48" s="77" t="s">
        <v>75</v>
      </c>
      <c r="G48" s="77" t="s">
        <v>75</v>
      </c>
      <c r="H48" s="77" t="s">
        <v>75</v>
      </c>
      <c r="I48" s="131"/>
      <c r="J48" s="131"/>
    </row>
  </sheetData>
  <mergeCells count="34">
    <mergeCell ref="A2:A3"/>
    <mergeCell ref="I2:J2"/>
    <mergeCell ref="B2:B3"/>
    <mergeCell ref="C2:C3"/>
    <mergeCell ref="D2:D3"/>
    <mergeCell ref="E2:F2"/>
    <mergeCell ref="G2:H2"/>
    <mergeCell ref="H5:H7"/>
    <mergeCell ref="I5:I7"/>
    <mergeCell ref="J5:J7"/>
    <mergeCell ref="B8:B9"/>
    <mergeCell ref="C8:C9"/>
    <mergeCell ref="D8:D9"/>
    <mergeCell ref="E8:E9"/>
    <mergeCell ref="F8:F9"/>
    <mergeCell ref="G8:G9"/>
    <mergeCell ref="H8:H9"/>
    <mergeCell ref="B5:B7"/>
    <mergeCell ref="C5:C7"/>
    <mergeCell ref="D5:D7"/>
    <mergeCell ref="E5:E7"/>
    <mergeCell ref="F5:F7"/>
    <mergeCell ref="G5:G7"/>
    <mergeCell ref="J17:J19"/>
    <mergeCell ref="I8:I9"/>
    <mergeCell ref="J8:J9"/>
    <mergeCell ref="B17:B19"/>
    <mergeCell ref="C17:C19"/>
    <mergeCell ref="D17:D19"/>
    <mergeCell ref="E17:E19"/>
    <mergeCell ref="F17:F19"/>
    <mergeCell ref="G17:G19"/>
    <mergeCell ref="H17:H19"/>
    <mergeCell ref="I17:I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1EC7-31DA-471B-BBCA-853D0285CBFD}">
  <dimension ref="A1:J7"/>
  <sheetViews>
    <sheetView showGridLines="0" workbookViewId="0"/>
  </sheetViews>
  <sheetFormatPr defaultRowHeight="15"/>
  <cols>
    <col min="1" max="1" width="89.140625" style="204" bestFit="1" customWidth="1"/>
    <col min="2" max="2" width="13.42578125" style="204" customWidth="1"/>
    <col min="3" max="10" width="11.5703125" style="204" customWidth="1"/>
    <col min="11" max="16384" width="9.140625" style="204"/>
  </cols>
  <sheetData>
    <row r="1" spans="1:10">
      <c r="A1" s="1" t="s">
        <v>278</v>
      </c>
    </row>
    <row r="2" spans="1:10" ht="42.75" customHeight="1">
      <c r="A2" s="89" t="s">
        <v>84</v>
      </c>
      <c r="B2" s="140" t="s">
        <v>85</v>
      </c>
      <c r="C2" s="141" t="s">
        <v>552</v>
      </c>
      <c r="D2" s="142" t="s">
        <v>1</v>
      </c>
      <c r="E2" s="143" t="s">
        <v>269</v>
      </c>
      <c r="F2" s="143"/>
      <c r="G2" s="143" t="s">
        <v>3</v>
      </c>
      <c r="H2" s="143"/>
      <c r="I2" s="143" t="s">
        <v>270</v>
      </c>
      <c r="J2" s="143"/>
    </row>
    <row r="3" spans="1:10" ht="25.5">
      <c r="A3" s="89"/>
      <c r="B3" s="140"/>
      <c r="C3" s="141"/>
      <c r="D3" s="142"/>
      <c r="E3" s="144" t="s">
        <v>5</v>
      </c>
      <c r="F3" s="144" t="s">
        <v>271</v>
      </c>
      <c r="G3" s="144" t="s">
        <v>5</v>
      </c>
      <c r="H3" s="144" t="s">
        <v>271</v>
      </c>
      <c r="I3" s="144" t="s">
        <v>5</v>
      </c>
      <c r="J3" s="144" t="s">
        <v>271</v>
      </c>
    </row>
    <row r="4" spans="1:10">
      <c r="A4" s="76" t="s">
        <v>7</v>
      </c>
      <c r="B4" s="76" t="s">
        <v>8</v>
      </c>
      <c r="C4" s="144" t="s">
        <v>9</v>
      </c>
      <c r="D4" s="144" t="s">
        <v>10</v>
      </c>
      <c r="E4" s="144">
        <v>1</v>
      </c>
      <c r="F4" s="144">
        <v>2</v>
      </c>
      <c r="G4" s="144">
        <v>3</v>
      </c>
      <c r="H4" s="144">
        <v>4</v>
      </c>
      <c r="I4" s="144">
        <v>5</v>
      </c>
      <c r="J4" s="144">
        <v>6</v>
      </c>
    </row>
    <row r="5" spans="1:10">
      <c r="A5" s="70" t="s">
        <v>272</v>
      </c>
      <c r="B5" s="73" t="s">
        <v>273</v>
      </c>
      <c r="C5" s="70" t="s">
        <v>14</v>
      </c>
      <c r="D5" s="70"/>
      <c r="E5" s="105"/>
      <c r="F5" s="105"/>
      <c r="G5" s="77"/>
      <c r="H5" s="77"/>
      <c r="I5" s="77"/>
      <c r="J5" s="77"/>
    </row>
    <row r="6" spans="1:10">
      <c r="A6" s="145" t="s">
        <v>274</v>
      </c>
      <c r="B6" s="73" t="s">
        <v>275</v>
      </c>
      <c r="C6" s="146" t="s">
        <v>14</v>
      </c>
      <c r="D6" s="147"/>
      <c r="E6" s="148"/>
      <c r="F6" s="148"/>
      <c r="G6" s="149"/>
      <c r="H6" s="149"/>
      <c r="I6" s="149"/>
      <c r="J6" s="149"/>
    </row>
    <row r="7" spans="1:10" ht="15.75">
      <c r="A7" s="145" t="s">
        <v>276</v>
      </c>
      <c r="B7" s="73" t="s">
        <v>277</v>
      </c>
      <c r="C7" s="146" t="s">
        <v>14</v>
      </c>
      <c r="D7" s="147"/>
      <c r="E7" s="148"/>
      <c r="F7" s="148"/>
      <c r="G7" s="149"/>
      <c r="H7" s="149"/>
      <c r="I7" s="149"/>
      <c r="J7" s="149"/>
    </row>
  </sheetData>
  <mergeCells count="7">
    <mergeCell ref="I2:J2"/>
    <mergeCell ref="A2:A3"/>
    <mergeCell ref="B2:B3"/>
    <mergeCell ref="D2:D3"/>
    <mergeCell ref="E2:F2"/>
    <mergeCell ref="G2:H2"/>
    <mergeCell ref="C2:C3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780D-7159-4C65-84A6-89F1F1899579}">
  <dimension ref="A1:J12"/>
  <sheetViews>
    <sheetView showGridLines="0" workbookViewId="0"/>
  </sheetViews>
  <sheetFormatPr defaultRowHeight="15"/>
  <cols>
    <col min="1" max="1" width="52" style="204" bestFit="1" customWidth="1"/>
    <col min="2" max="10" width="13.42578125" style="204" customWidth="1"/>
    <col min="11" max="16384" width="9.140625" style="204"/>
  </cols>
  <sheetData>
    <row r="1" spans="1:10">
      <c r="A1" s="2" t="s">
        <v>292</v>
      </c>
    </row>
    <row r="2" spans="1:10" ht="32.25" customHeight="1">
      <c r="A2" s="87" t="s">
        <v>548</v>
      </c>
      <c r="B2" s="87" t="s">
        <v>85</v>
      </c>
      <c r="C2" s="89" t="s">
        <v>107</v>
      </c>
      <c r="D2" s="143" t="s">
        <v>279</v>
      </c>
      <c r="E2" s="143" t="s">
        <v>269</v>
      </c>
      <c r="F2" s="143"/>
      <c r="G2" s="143" t="s">
        <v>3</v>
      </c>
      <c r="H2" s="143"/>
      <c r="I2" s="143" t="s">
        <v>270</v>
      </c>
      <c r="J2" s="143"/>
    </row>
    <row r="3" spans="1:10" ht="36" customHeight="1">
      <c r="A3" s="87"/>
      <c r="B3" s="87"/>
      <c r="C3" s="89"/>
      <c r="D3" s="143"/>
      <c r="E3" s="144" t="s">
        <v>5</v>
      </c>
      <c r="F3" s="144" t="s">
        <v>271</v>
      </c>
      <c r="G3" s="144" t="s">
        <v>5</v>
      </c>
      <c r="H3" s="144" t="s">
        <v>271</v>
      </c>
      <c r="I3" s="144" t="s">
        <v>5</v>
      </c>
      <c r="J3" s="144" t="s">
        <v>271</v>
      </c>
    </row>
    <row r="4" spans="1:10">
      <c r="A4" s="76" t="s">
        <v>7</v>
      </c>
      <c r="B4" s="76" t="s">
        <v>8</v>
      </c>
      <c r="C4" s="144" t="s">
        <v>9</v>
      </c>
      <c r="D4" s="144" t="s">
        <v>10</v>
      </c>
      <c r="E4" s="144">
        <v>1</v>
      </c>
      <c r="F4" s="144">
        <v>2</v>
      </c>
      <c r="G4" s="144">
        <v>3</v>
      </c>
      <c r="H4" s="144">
        <v>4</v>
      </c>
      <c r="I4" s="144">
        <v>5</v>
      </c>
      <c r="J4" s="144">
        <v>6</v>
      </c>
    </row>
    <row r="5" spans="1:10">
      <c r="A5" s="116" t="s">
        <v>280</v>
      </c>
      <c r="B5" s="150" t="s">
        <v>283</v>
      </c>
      <c r="C5" s="151" t="s">
        <v>48</v>
      </c>
      <c r="D5" s="151" t="s">
        <v>15</v>
      </c>
      <c r="E5" s="152"/>
      <c r="F5" s="152"/>
      <c r="G5" s="152"/>
      <c r="H5" s="152"/>
      <c r="I5" s="152"/>
      <c r="J5" s="152"/>
    </row>
    <row r="6" spans="1:10">
      <c r="A6" s="117" t="s">
        <v>281</v>
      </c>
      <c r="B6" s="153"/>
      <c r="C6" s="154"/>
      <c r="D6" s="154"/>
      <c r="E6" s="155"/>
      <c r="F6" s="155"/>
      <c r="G6" s="155"/>
      <c r="H6" s="155"/>
      <c r="I6" s="155"/>
      <c r="J6" s="155"/>
    </row>
    <row r="7" spans="1:10">
      <c r="A7" s="112" t="s">
        <v>282</v>
      </c>
      <c r="B7" s="156"/>
      <c r="C7" s="157"/>
      <c r="D7" s="157"/>
      <c r="E7" s="158"/>
      <c r="F7" s="158"/>
      <c r="G7" s="158"/>
      <c r="H7" s="158"/>
      <c r="I7" s="158"/>
      <c r="J7" s="158"/>
    </row>
    <row r="8" spans="1:10">
      <c r="A8" s="159" t="s">
        <v>284</v>
      </c>
      <c r="B8" s="160" t="s">
        <v>285</v>
      </c>
      <c r="C8" s="144" t="s">
        <v>48</v>
      </c>
      <c r="D8" s="149"/>
      <c r="E8" s="149"/>
      <c r="F8" s="149"/>
      <c r="G8" s="149"/>
      <c r="H8" s="149"/>
      <c r="I8" s="149"/>
      <c r="J8" s="149"/>
    </row>
    <row r="9" spans="1:10">
      <c r="A9" s="159" t="s">
        <v>286</v>
      </c>
      <c r="B9" s="160" t="s">
        <v>287</v>
      </c>
      <c r="C9" s="144" t="s">
        <v>48</v>
      </c>
      <c r="D9" s="149"/>
      <c r="E9" s="149"/>
      <c r="F9" s="149"/>
      <c r="G9" s="149"/>
      <c r="H9" s="149"/>
      <c r="I9" s="149"/>
      <c r="J9" s="149"/>
    </row>
    <row r="10" spans="1:10">
      <c r="A10" s="161" t="s">
        <v>288</v>
      </c>
      <c r="B10" s="76"/>
      <c r="C10" s="77"/>
      <c r="D10" s="77"/>
      <c r="E10" s="77"/>
      <c r="F10" s="77"/>
      <c r="G10" s="77"/>
      <c r="H10" s="77"/>
      <c r="I10" s="77"/>
      <c r="J10" s="77"/>
    </row>
    <row r="11" spans="1:10">
      <c r="A11" s="159" t="s">
        <v>289</v>
      </c>
      <c r="B11" s="160" t="s">
        <v>290</v>
      </c>
      <c r="C11" s="144" t="s">
        <v>14</v>
      </c>
      <c r="D11" s="149"/>
      <c r="E11" s="149"/>
      <c r="F11" s="149"/>
      <c r="G11" s="149"/>
      <c r="H11" s="149"/>
      <c r="I11" s="149"/>
      <c r="J11" s="149"/>
    </row>
    <row r="12" spans="1:10">
      <c r="A12" s="159" t="s">
        <v>172</v>
      </c>
      <c r="B12" s="160" t="s">
        <v>291</v>
      </c>
      <c r="C12" s="144" t="s">
        <v>14</v>
      </c>
      <c r="D12" s="149"/>
      <c r="E12" s="149"/>
      <c r="F12" s="149"/>
      <c r="G12" s="149"/>
      <c r="H12" s="149"/>
      <c r="I12" s="149"/>
      <c r="J12" s="149"/>
    </row>
  </sheetData>
  <mergeCells count="16">
    <mergeCell ref="A2:A3"/>
    <mergeCell ref="C2:C3"/>
    <mergeCell ref="G5:G7"/>
    <mergeCell ref="H5:H7"/>
    <mergeCell ref="I5:I7"/>
    <mergeCell ref="J5:J7"/>
    <mergeCell ref="B2:B3"/>
    <mergeCell ref="D2:D3"/>
    <mergeCell ref="E2:F2"/>
    <mergeCell ref="G2:H2"/>
    <mergeCell ref="I2:J2"/>
    <mergeCell ref="B5:B7"/>
    <mergeCell ref="C5:C7"/>
    <mergeCell ref="D5:D7"/>
    <mergeCell ref="E5:E7"/>
    <mergeCell ref="F5:F7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3DEC-9B87-4FCF-8C39-40121014A743}">
  <dimension ref="A1:J10"/>
  <sheetViews>
    <sheetView showGridLines="0" workbookViewId="0"/>
  </sheetViews>
  <sheetFormatPr defaultRowHeight="15"/>
  <cols>
    <col min="1" max="1" width="26.85546875" style="204" bestFit="1" customWidth="1"/>
    <col min="2" max="3" width="18.5703125" style="204" customWidth="1"/>
    <col min="4" max="4" width="20.42578125" style="204" customWidth="1"/>
    <col min="5" max="10" width="18.5703125" style="204" customWidth="1"/>
    <col min="11" max="16384" width="9.140625" style="204"/>
  </cols>
  <sheetData>
    <row r="1" spans="1:10">
      <c r="A1" s="2" t="s">
        <v>303</v>
      </c>
    </row>
    <row r="2" spans="1:10" ht="40.5" customHeight="1">
      <c r="A2" s="162" t="s">
        <v>84</v>
      </c>
      <c r="B2" s="163" t="s">
        <v>85</v>
      </c>
      <c r="C2" s="141" t="s">
        <v>553</v>
      </c>
      <c r="D2" s="141" t="s">
        <v>302</v>
      </c>
      <c r="E2" s="143" t="s">
        <v>269</v>
      </c>
      <c r="F2" s="143"/>
      <c r="G2" s="143" t="s">
        <v>3</v>
      </c>
      <c r="H2" s="143"/>
      <c r="I2" s="143" t="s">
        <v>270</v>
      </c>
      <c r="J2" s="143"/>
    </row>
    <row r="3" spans="1:10">
      <c r="A3" s="162"/>
      <c r="B3" s="163"/>
      <c r="C3" s="141"/>
      <c r="D3" s="141"/>
      <c r="E3" s="144" t="s">
        <v>5</v>
      </c>
      <c r="F3" s="144" t="s">
        <v>271</v>
      </c>
      <c r="G3" s="144" t="s">
        <v>5</v>
      </c>
      <c r="H3" s="144" t="s">
        <v>271</v>
      </c>
      <c r="I3" s="144" t="s">
        <v>5</v>
      </c>
      <c r="J3" s="144" t="s">
        <v>271</v>
      </c>
    </row>
    <row r="4" spans="1:10">
      <c r="A4" s="164" t="s">
        <v>7</v>
      </c>
      <c r="B4" s="164" t="s">
        <v>8</v>
      </c>
      <c r="C4" s="165" t="s">
        <v>9</v>
      </c>
      <c r="D4" s="165" t="s">
        <v>10</v>
      </c>
      <c r="E4" s="165">
        <v>1</v>
      </c>
      <c r="F4" s="165">
        <v>2</v>
      </c>
      <c r="G4" s="165">
        <v>3</v>
      </c>
      <c r="H4" s="165">
        <v>4</v>
      </c>
      <c r="I4" s="165">
        <v>5</v>
      </c>
      <c r="J4" s="165">
        <v>6</v>
      </c>
    </row>
    <row r="5" spans="1:10">
      <c r="A5" s="70" t="s">
        <v>293</v>
      </c>
      <c r="B5" s="73" t="s">
        <v>294</v>
      </c>
      <c r="C5" s="146" t="s">
        <v>14</v>
      </c>
      <c r="D5" s="147"/>
      <c r="E5" s="148"/>
      <c r="F5" s="148"/>
      <c r="G5" s="149"/>
      <c r="H5" s="149"/>
      <c r="I5" s="144" t="s">
        <v>75</v>
      </c>
      <c r="J5" s="144" t="s">
        <v>75</v>
      </c>
    </row>
    <row r="6" spans="1:10">
      <c r="A6" s="145" t="s">
        <v>88</v>
      </c>
      <c r="B6" s="73" t="s">
        <v>295</v>
      </c>
      <c r="C6" s="146" t="s">
        <v>14</v>
      </c>
      <c r="D6" s="147"/>
      <c r="E6" s="148"/>
      <c r="F6" s="148"/>
      <c r="G6" s="149"/>
      <c r="H6" s="149"/>
      <c r="I6" s="144" t="s">
        <v>75</v>
      </c>
      <c r="J6" s="144" t="s">
        <v>75</v>
      </c>
    </row>
    <row r="7" spans="1:10">
      <c r="A7" s="145" t="s">
        <v>296</v>
      </c>
      <c r="B7" s="73" t="s">
        <v>297</v>
      </c>
      <c r="C7" s="146" t="s">
        <v>14</v>
      </c>
      <c r="D7" s="147"/>
      <c r="E7" s="148"/>
      <c r="F7" s="148"/>
      <c r="G7" s="149"/>
      <c r="H7" s="149"/>
      <c r="I7" s="144" t="s">
        <v>75</v>
      </c>
      <c r="J7" s="144" t="s">
        <v>75</v>
      </c>
    </row>
    <row r="8" spans="1:10">
      <c r="A8" s="145" t="s">
        <v>272</v>
      </c>
      <c r="B8" s="73" t="s">
        <v>298</v>
      </c>
      <c r="C8" s="146" t="s">
        <v>14</v>
      </c>
      <c r="D8" s="147"/>
      <c r="E8" s="148"/>
      <c r="F8" s="148"/>
      <c r="G8" s="149"/>
      <c r="H8" s="149"/>
      <c r="I8" s="144" t="s">
        <v>75</v>
      </c>
      <c r="J8" s="144" t="s">
        <v>75</v>
      </c>
    </row>
    <row r="9" spans="1:10">
      <c r="A9" s="145" t="s">
        <v>274</v>
      </c>
      <c r="B9" s="73" t="s">
        <v>299</v>
      </c>
      <c r="C9" s="146" t="s">
        <v>14</v>
      </c>
      <c r="D9" s="147"/>
      <c r="E9" s="148"/>
      <c r="F9" s="148"/>
      <c r="G9" s="149"/>
      <c r="H9" s="149"/>
      <c r="I9" s="144" t="s">
        <v>75</v>
      </c>
      <c r="J9" s="144" t="s">
        <v>75</v>
      </c>
    </row>
    <row r="10" spans="1:10">
      <c r="A10" s="145" t="s">
        <v>300</v>
      </c>
      <c r="B10" s="73" t="s">
        <v>301</v>
      </c>
      <c r="C10" s="146" t="s">
        <v>14</v>
      </c>
      <c r="D10" s="147"/>
      <c r="E10" s="148"/>
      <c r="F10" s="148"/>
      <c r="G10" s="149"/>
      <c r="H10" s="149"/>
      <c r="I10" s="144" t="s">
        <v>75</v>
      </c>
      <c r="J10" s="144" t="s">
        <v>75</v>
      </c>
    </row>
  </sheetData>
  <mergeCells count="7">
    <mergeCell ref="A2:A3"/>
    <mergeCell ref="B2:B3"/>
    <mergeCell ref="E2:F2"/>
    <mergeCell ref="G2:H2"/>
    <mergeCell ref="I2:J2"/>
    <mergeCell ref="C2:C3"/>
    <mergeCell ref="D2:D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43267-1294-42DB-9AD5-1F950423EEF2}">
  <dimension ref="A1:L49"/>
  <sheetViews>
    <sheetView showGridLines="0" workbookViewId="0"/>
  </sheetViews>
  <sheetFormatPr defaultRowHeight="15"/>
  <cols>
    <col min="1" max="1" width="33.42578125" style="204" bestFit="1" customWidth="1"/>
    <col min="2" max="12" width="13.42578125" style="204" customWidth="1"/>
    <col min="13" max="16384" width="9.140625" style="204"/>
  </cols>
  <sheetData>
    <row r="1" spans="1:12">
      <c r="A1" s="1" t="s">
        <v>554</v>
      </c>
    </row>
    <row r="2" spans="1:12" ht="66" customHeight="1">
      <c r="A2" s="87" t="s">
        <v>548</v>
      </c>
      <c r="B2" s="89" t="s">
        <v>188</v>
      </c>
      <c r="C2" s="89" t="s">
        <v>107</v>
      </c>
      <c r="D2" s="89" t="s">
        <v>0</v>
      </c>
      <c r="E2" s="98" t="s">
        <v>345</v>
      </c>
      <c r="F2" s="98" t="s">
        <v>187</v>
      </c>
      <c r="G2" s="90" t="s">
        <v>2</v>
      </c>
      <c r="H2" s="90"/>
      <c r="I2" s="90" t="s">
        <v>3</v>
      </c>
      <c r="J2" s="90"/>
      <c r="K2" s="90" t="s">
        <v>4</v>
      </c>
      <c r="L2" s="90"/>
    </row>
    <row r="3" spans="1:12">
      <c r="A3" s="87"/>
      <c r="B3" s="89"/>
      <c r="C3" s="89"/>
      <c r="D3" s="89"/>
      <c r="E3" s="98"/>
      <c r="F3" s="98"/>
      <c r="G3" s="90"/>
      <c r="H3" s="90"/>
      <c r="I3" s="90"/>
      <c r="J3" s="90"/>
      <c r="K3" s="90"/>
      <c r="L3" s="90"/>
    </row>
    <row r="4" spans="1:12">
      <c r="A4" s="87"/>
      <c r="B4" s="89"/>
      <c r="C4" s="89"/>
      <c r="D4" s="89"/>
      <c r="E4" s="98"/>
      <c r="F4" s="98"/>
      <c r="G4" s="77" t="s">
        <v>5</v>
      </c>
      <c r="H4" s="77" t="s">
        <v>6</v>
      </c>
      <c r="I4" s="77" t="s">
        <v>5</v>
      </c>
      <c r="J4" s="77" t="s">
        <v>6</v>
      </c>
      <c r="K4" s="77" t="s">
        <v>5</v>
      </c>
      <c r="L4" s="77" t="s">
        <v>6</v>
      </c>
    </row>
    <row r="5" spans="1:12">
      <c r="A5" s="76" t="s">
        <v>7</v>
      </c>
      <c r="B5" s="76" t="s">
        <v>8</v>
      </c>
      <c r="C5" s="77" t="s">
        <v>9</v>
      </c>
      <c r="D5" s="77" t="s">
        <v>10</v>
      </c>
      <c r="E5" s="77" t="s">
        <v>11</v>
      </c>
      <c r="F5" s="77" t="s">
        <v>110</v>
      </c>
      <c r="G5" s="77">
        <v>1</v>
      </c>
      <c r="H5" s="77">
        <v>2</v>
      </c>
      <c r="I5" s="77">
        <v>3</v>
      </c>
      <c r="J5" s="77">
        <v>4</v>
      </c>
      <c r="K5" s="77">
        <v>5</v>
      </c>
      <c r="L5" s="77">
        <v>6</v>
      </c>
    </row>
    <row r="6" spans="1:12" ht="25.5">
      <c r="A6" s="70" t="s">
        <v>304</v>
      </c>
      <c r="B6" s="73" t="s">
        <v>305</v>
      </c>
      <c r="C6" s="72" t="s">
        <v>48</v>
      </c>
      <c r="D6" s="72" t="s">
        <v>14</v>
      </c>
      <c r="E6" s="72" t="s">
        <v>15</v>
      </c>
      <c r="F6" s="72" t="s">
        <v>15</v>
      </c>
      <c r="G6" s="77"/>
      <c r="H6" s="77"/>
      <c r="I6" s="77"/>
      <c r="J6" s="77"/>
      <c r="K6" s="77"/>
      <c r="L6" s="77"/>
    </row>
    <row r="7" spans="1:12">
      <c r="A7" s="99" t="s">
        <v>113</v>
      </c>
      <c r="B7" s="76" t="s">
        <v>306</v>
      </c>
      <c r="C7" s="77" t="s">
        <v>48</v>
      </c>
      <c r="D7" s="77" t="s">
        <v>14</v>
      </c>
      <c r="E7" s="77"/>
      <c r="F7" s="77"/>
      <c r="G7" s="77"/>
      <c r="H7" s="77"/>
      <c r="I7" s="77"/>
      <c r="J7" s="77"/>
      <c r="K7" s="77"/>
      <c r="L7" s="77"/>
    </row>
    <row r="8" spans="1:12">
      <c r="A8" s="108" t="s">
        <v>307</v>
      </c>
      <c r="B8" s="127" t="s">
        <v>311</v>
      </c>
      <c r="C8" s="128" t="s">
        <v>48</v>
      </c>
      <c r="D8" s="128" t="s">
        <v>14</v>
      </c>
      <c r="E8" s="128" t="s">
        <v>15</v>
      </c>
      <c r="F8" s="128" t="s">
        <v>15</v>
      </c>
      <c r="G8" s="128"/>
      <c r="H8" s="128"/>
      <c r="I8" s="128"/>
      <c r="J8" s="128"/>
      <c r="K8" s="128"/>
      <c r="L8" s="128"/>
    </row>
    <row r="9" spans="1:12">
      <c r="A9" s="109" t="s">
        <v>308</v>
      </c>
      <c r="B9" s="135"/>
      <c r="C9" s="136"/>
      <c r="D9" s="136"/>
      <c r="E9" s="136"/>
      <c r="F9" s="136"/>
      <c r="G9" s="136"/>
      <c r="H9" s="136"/>
      <c r="I9" s="136"/>
      <c r="J9" s="136"/>
      <c r="K9" s="136"/>
      <c r="L9" s="136"/>
    </row>
    <row r="10" spans="1:12">
      <c r="A10" s="109" t="s">
        <v>309</v>
      </c>
      <c r="B10" s="135"/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12">
      <c r="A11" s="110" t="s">
        <v>310</v>
      </c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2">
      <c r="A12" s="101" t="s">
        <v>123</v>
      </c>
      <c r="B12" s="76" t="s">
        <v>312</v>
      </c>
      <c r="C12" s="77" t="s">
        <v>59</v>
      </c>
      <c r="D12" s="77" t="s">
        <v>14</v>
      </c>
      <c r="E12" s="77"/>
      <c r="F12" s="77"/>
      <c r="G12" s="77"/>
      <c r="H12" s="77"/>
      <c r="I12" s="77"/>
      <c r="J12" s="77"/>
      <c r="K12" s="77"/>
      <c r="L12" s="77"/>
    </row>
    <row r="13" spans="1:12">
      <c r="A13" s="101" t="s">
        <v>129</v>
      </c>
      <c r="B13" s="76" t="s">
        <v>313</v>
      </c>
      <c r="C13" s="77" t="s">
        <v>59</v>
      </c>
      <c r="D13" s="77" t="s">
        <v>14</v>
      </c>
      <c r="E13" s="77"/>
      <c r="F13" s="77"/>
      <c r="G13" s="77"/>
      <c r="H13" s="77"/>
      <c r="I13" s="77"/>
      <c r="J13" s="77"/>
      <c r="K13" s="77"/>
      <c r="L13" s="77"/>
    </row>
    <row r="14" spans="1:12">
      <c r="A14" s="101" t="s">
        <v>131</v>
      </c>
      <c r="B14" s="76" t="s">
        <v>314</v>
      </c>
      <c r="C14" s="77" t="s">
        <v>48</v>
      </c>
      <c r="D14" s="77" t="s">
        <v>14</v>
      </c>
      <c r="E14" s="77"/>
      <c r="F14" s="77"/>
      <c r="G14" s="77"/>
      <c r="H14" s="77"/>
      <c r="I14" s="77"/>
      <c r="J14" s="77"/>
      <c r="K14" s="77"/>
      <c r="L14" s="77"/>
    </row>
    <row r="15" spans="1:12" ht="27">
      <c r="A15" s="104" t="s">
        <v>133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>
      <c r="A16" s="105" t="s">
        <v>134</v>
      </c>
      <c r="B16" s="76" t="s">
        <v>315</v>
      </c>
      <c r="C16" s="77" t="s">
        <v>48</v>
      </c>
      <c r="D16" s="77" t="s">
        <v>49</v>
      </c>
      <c r="E16" s="77"/>
      <c r="F16" s="77"/>
      <c r="G16" s="77"/>
      <c r="H16" s="77"/>
      <c r="I16" s="77"/>
      <c r="J16" s="77"/>
      <c r="K16" s="77"/>
      <c r="L16" s="77"/>
    </row>
    <row r="17" spans="1:12">
      <c r="A17" s="105" t="s">
        <v>136</v>
      </c>
      <c r="B17" s="76" t="s">
        <v>316</v>
      </c>
      <c r="C17" s="77" t="s">
        <v>48</v>
      </c>
      <c r="D17" s="77" t="s">
        <v>49</v>
      </c>
      <c r="E17" s="77"/>
      <c r="F17" s="77"/>
      <c r="G17" s="77"/>
      <c r="H17" s="77"/>
      <c r="I17" s="77"/>
      <c r="J17" s="77"/>
      <c r="K17" s="77"/>
      <c r="L17" s="77"/>
    </row>
    <row r="18" spans="1:12">
      <c r="A18" s="105" t="s">
        <v>138</v>
      </c>
      <c r="B18" s="76" t="s">
        <v>317</v>
      </c>
      <c r="C18" s="77" t="s">
        <v>48</v>
      </c>
      <c r="D18" s="77" t="s">
        <v>49</v>
      </c>
      <c r="E18" s="77"/>
      <c r="F18" s="77"/>
      <c r="G18" s="77"/>
      <c r="H18" s="77"/>
      <c r="I18" s="77"/>
      <c r="J18" s="77"/>
      <c r="K18" s="77"/>
      <c r="L18" s="77"/>
    </row>
    <row r="19" spans="1:12" ht="27">
      <c r="A19" s="104" t="s">
        <v>140</v>
      </c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2">
      <c r="A20" s="105" t="s">
        <v>141</v>
      </c>
      <c r="B20" s="76" t="s">
        <v>318</v>
      </c>
      <c r="C20" s="77" t="s">
        <v>48</v>
      </c>
      <c r="D20" s="77" t="s">
        <v>49</v>
      </c>
      <c r="E20" s="77"/>
      <c r="F20" s="77"/>
      <c r="G20" s="77"/>
      <c r="H20" s="77"/>
      <c r="I20" s="77"/>
      <c r="J20" s="77"/>
      <c r="K20" s="77"/>
      <c r="L20" s="77"/>
    </row>
    <row r="21" spans="1:12">
      <c r="A21" s="111" t="s">
        <v>50</v>
      </c>
      <c r="B21" s="127" t="s">
        <v>320</v>
      </c>
      <c r="C21" s="128" t="s">
        <v>48</v>
      </c>
      <c r="D21" s="128" t="s">
        <v>49</v>
      </c>
      <c r="E21" s="128"/>
      <c r="F21" s="128"/>
      <c r="G21" s="128"/>
      <c r="H21" s="128"/>
      <c r="I21" s="128"/>
      <c r="J21" s="128"/>
      <c r="K21" s="128"/>
      <c r="L21" s="128"/>
    </row>
    <row r="22" spans="1:12" ht="25.5">
      <c r="A22" s="112" t="s">
        <v>319</v>
      </c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</row>
    <row r="23" spans="1:12" ht="40.5">
      <c r="A23" s="104" t="s">
        <v>146</v>
      </c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>
      <c r="A24" s="105" t="s">
        <v>147</v>
      </c>
      <c r="B24" s="76" t="s">
        <v>321</v>
      </c>
      <c r="C24" s="77" t="s">
        <v>56</v>
      </c>
      <c r="D24" s="77" t="s">
        <v>14</v>
      </c>
      <c r="E24" s="77"/>
      <c r="F24" s="77"/>
      <c r="G24" s="77"/>
      <c r="H24" s="77"/>
      <c r="I24" s="77"/>
      <c r="J24" s="77"/>
      <c r="K24" s="77"/>
      <c r="L24" s="77"/>
    </row>
    <row r="25" spans="1:12">
      <c r="A25" s="105" t="s">
        <v>149</v>
      </c>
      <c r="B25" s="76" t="s">
        <v>322</v>
      </c>
      <c r="C25" s="77" t="s">
        <v>59</v>
      </c>
      <c r="D25" s="77" t="s">
        <v>14</v>
      </c>
      <c r="E25" s="77"/>
      <c r="F25" s="77"/>
      <c r="G25" s="77"/>
      <c r="H25" s="77"/>
      <c r="I25" s="77"/>
      <c r="J25" s="77"/>
      <c r="K25" s="77"/>
      <c r="L25" s="77"/>
    </row>
    <row r="26" spans="1:12">
      <c r="A26" s="105" t="s">
        <v>152</v>
      </c>
      <c r="B26" s="76" t="s">
        <v>323</v>
      </c>
      <c r="C26" s="77" t="s">
        <v>48</v>
      </c>
      <c r="D26" s="77" t="s">
        <v>14</v>
      </c>
      <c r="E26" s="77"/>
      <c r="F26" s="77"/>
      <c r="G26" s="77"/>
      <c r="H26" s="77"/>
      <c r="I26" s="77"/>
      <c r="J26" s="77"/>
      <c r="K26" s="77"/>
      <c r="L26" s="77"/>
    </row>
    <row r="27" spans="1:12" ht="25.5">
      <c r="A27" s="105" t="s">
        <v>66</v>
      </c>
      <c r="B27" s="76" t="s">
        <v>324</v>
      </c>
      <c r="C27" s="77" t="s">
        <v>59</v>
      </c>
      <c r="D27" s="77" t="s">
        <v>14</v>
      </c>
      <c r="E27" s="77"/>
      <c r="F27" s="77"/>
      <c r="G27" s="77"/>
      <c r="H27" s="77"/>
      <c r="I27" s="77"/>
      <c r="J27" s="77"/>
      <c r="K27" s="77"/>
      <c r="L27" s="77"/>
    </row>
    <row r="28" spans="1:12" ht="25.5">
      <c r="A28" s="105" t="s">
        <v>68</v>
      </c>
      <c r="B28" s="76" t="s">
        <v>325</v>
      </c>
      <c r="C28" s="77" t="s">
        <v>56</v>
      </c>
      <c r="D28" s="77" t="s">
        <v>14</v>
      </c>
      <c r="E28" s="77"/>
      <c r="F28" s="77"/>
      <c r="G28" s="77"/>
      <c r="H28" s="77"/>
      <c r="I28" s="77"/>
      <c r="J28" s="77"/>
      <c r="K28" s="77"/>
      <c r="L28" s="77"/>
    </row>
    <row r="29" spans="1:12">
      <c r="A29" s="105" t="s">
        <v>70</v>
      </c>
      <c r="B29" s="76" t="s">
        <v>326</v>
      </c>
      <c r="C29" s="77" t="s">
        <v>56</v>
      </c>
      <c r="D29" s="77" t="s">
        <v>14</v>
      </c>
      <c r="E29" s="77"/>
      <c r="F29" s="77"/>
      <c r="G29" s="77"/>
      <c r="H29" s="77"/>
      <c r="I29" s="77"/>
      <c r="J29" s="77"/>
      <c r="K29" s="77"/>
      <c r="L29" s="77"/>
    </row>
    <row r="30" spans="1:12">
      <c r="A30" s="105" t="s">
        <v>157</v>
      </c>
      <c r="B30" s="76" t="s">
        <v>327</v>
      </c>
      <c r="C30" s="77" t="s">
        <v>56</v>
      </c>
      <c r="D30" s="77" t="s">
        <v>14</v>
      </c>
      <c r="E30" s="77"/>
      <c r="F30" s="77"/>
      <c r="G30" s="77"/>
      <c r="H30" s="77"/>
      <c r="I30" s="77"/>
      <c r="J30" s="77"/>
      <c r="K30" s="77"/>
      <c r="L30" s="77"/>
    </row>
    <row r="31" spans="1:12">
      <c r="A31" s="105" t="s">
        <v>159</v>
      </c>
      <c r="B31" s="76" t="s">
        <v>328</v>
      </c>
      <c r="C31" s="77" t="s">
        <v>48</v>
      </c>
      <c r="D31" s="77" t="s">
        <v>14</v>
      </c>
      <c r="E31" s="77"/>
      <c r="F31" s="77"/>
      <c r="G31" s="77"/>
      <c r="H31" s="77"/>
      <c r="I31" s="77"/>
      <c r="J31" s="77"/>
      <c r="K31" s="77"/>
      <c r="L31" s="77"/>
    </row>
    <row r="32" spans="1:12" ht="54">
      <c r="A32" s="104" t="s">
        <v>161</v>
      </c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>
      <c r="A33" s="106" t="s">
        <v>162</v>
      </c>
      <c r="B33" s="76" t="s">
        <v>329</v>
      </c>
      <c r="C33" s="77" t="s">
        <v>48</v>
      </c>
      <c r="D33" s="77" t="s">
        <v>49</v>
      </c>
      <c r="E33" s="77"/>
      <c r="F33" s="77"/>
      <c r="G33" s="77" t="s">
        <v>75</v>
      </c>
      <c r="H33" s="77" t="s">
        <v>75</v>
      </c>
      <c r="I33" s="77" t="s">
        <v>75</v>
      </c>
      <c r="J33" s="77" t="s">
        <v>75</v>
      </c>
      <c r="K33" s="77"/>
      <c r="L33" s="77"/>
    </row>
    <row r="34" spans="1:12">
      <c r="A34" s="107" t="s">
        <v>164</v>
      </c>
      <c r="B34" s="76" t="s">
        <v>330</v>
      </c>
      <c r="C34" s="77" t="s">
        <v>48</v>
      </c>
      <c r="D34" s="77" t="s">
        <v>49</v>
      </c>
      <c r="E34" s="77"/>
      <c r="F34" s="77"/>
      <c r="G34" s="77" t="s">
        <v>75</v>
      </c>
      <c r="H34" s="77" t="s">
        <v>75</v>
      </c>
      <c r="I34" s="77" t="s">
        <v>75</v>
      </c>
      <c r="J34" s="77" t="s">
        <v>75</v>
      </c>
      <c r="K34" s="77"/>
      <c r="L34" s="77"/>
    </row>
    <row r="35" spans="1:12">
      <c r="A35" s="107" t="s">
        <v>166</v>
      </c>
      <c r="B35" s="76" t="s">
        <v>331</v>
      </c>
      <c r="C35" s="77" t="s">
        <v>48</v>
      </c>
      <c r="D35" s="77" t="s">
        <v>49</v>
      </c>
      <c r="E35" s="77"/>
      <c r="F35" s="77"/>
      <c r="G35" s="77" t="s">
        <v>75</v>
      </c>
      <c r="H35" s="77" t="s">
        <v>75</v>
      </c>
      <c r="I35" s="77" t="s">
        <v>75</v>
      </c>
      <c r="J35" s="77" t="s">
        <v>75</v>
      </c>
      <c r="K35" s="77"/>
      <c r="L35" s="77"/>
    </row>
    <row r="36" spans="1:12">
      <c r="A36" s="107" t="s">
        <v>168</v>
      </c>
      <c r="B36" s="76" t="s">
        <v>332</v>
      </c>
      <c r="C36" s="77" t="s">
        <v>48</v>
      </c>
      <c r="D36" s="77" t="s">
        <v>49</v>
      </c>
      <c r="E36" s="77"/>
      <c r="F36" s="77"/>
      <c r="G36" s="77" t="s">
        <v>75</v>
      </c>
      <c r="H36" s="77" t="s">
        <v>75</v>
      </c>
      <c r="I36" s="77" t="s">
        <v>75</v>
      </c>
      <c r="J36" s="77" t="s">
        <v>75</v>
      </c>
      <c r="K36" s="77"/>
      <c r="L36" s="77"/>
    </row>
    <row r="37" spans="1:12">
      <c r="A37" s="107" t="s">
        <v>170</v>
      </c>
      <c r="B37" s="76" t="s">
        <v>333</v>
      </c>
      <c r="C37" s="77" t="s">
        <v>48</v>
      </c>
      <c r="D37" s="77" t="s">
        <v>49</v>
      </c>
      <c r="E37" s="77"/>
      <c r="F37" s="77"/>
      <c r="G37" s="77" t="s">
        <v>75</v>
      </c>
      <c r="H37" s="77" t="s">
        <v>75</v>
      </c>
      <c r="I37" s="77" t="s">
        <v>75</v>
      </c>
      <c r="J37" s="77" t="s">
        <v>75</v>
      </c>
      <c r="K37" s="77"/>
      <c r="L37" s="77"/>
    </row>
    <row r="38" spans="1:12">
      <c r="A38" s="107" t="s">
        <v>172</v>
      </c>
      <c r="B38" s="76" t="s">
        <v>334</v>
      </c>
      <c r="C38" s="77" t="s">
        <v>48</v>
      </c>
      <c r="D38" s="77" t="s">
        <v>49</v>
      </c>
      <c r="E38" s="77"/>
      <c r="F38" s="77"/>
      <c r="G38" s="77" t="s">
        <v>75</v>
      </c>
      <c r="H38" s="77" t="s">
        <v>75</v>
      </c>
      <c r="I38" s="77" t="s">
        <v>75</v>
      </c>
      <c r="J38" s="77" t="s">
        <v>75</v>
      </c>
      <c r="K38" s="77"/>
      <c r="L38" s="77"/>
    </row>
    <row r="39" spans="1:12" ht="25.5">
      <c r="A39" s="106" t="s">
        <v>76</v>
      </c>
      <c r="B39" s="76" t="s">
        <v>335</v>
      </c>
      <c r="C39" s="77" t="s">
        <v>48</v>
      </c>
      <c r="D39" s="77" t="s">
        <v>49</v>
      </c>
      <c r="E39" s="77"/>
      <c r="F39" s="77"/>
      <c r="G39" s="77" t="s">
        <v>75</v>
      </c>
      <c r="H39" s="77" t="s">
        <v>75</v>
      </c>
      <c r="I39" s="77" t="s">
        <v>75</v>
      </c>
      <c r="J39" s="77" t="s">
        <v>75</v>
      </c>
      <c r="K39" s="77"/>
      <c r="L39" s="77"/>
    </row>
    <row r="40" spans="1:12" ht="25.5">
      <c r="A40" s="106" t="s">
        <v>175</v>
      </c>
      <c r="B40" s="76" t="s">
        <v>336</v>
      </c>
      <c r="C40" s="77" t="s">
        <v>48</v>
      </c>
      <c r="D40" s="77" t="s">
        <v>49</v>
      </c>
      <c r="E40" s="77"/>
      <c r="F40" s="77"/>
      <c r="G40" s="77" t="s">
        <v>75</v>
      </c>
      <c r="H40" s="77" t="s">
        <v>75</v>
      </c>
      <c r="I40" s="77" t="s">
        <v>75</v>
      </c>
      <c r="J40" s="77" t="s">
        <v>75</v>
      </c>
      <c r="K40" s="77"/>
      <c r="L40" s="77"/>
    </row>
    <row r="41" spans="1:12" ht="54">
      <c r="A41" s="104" t="s">
        <v>177</v>
      </c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>
      <c r="A42" s="166" t="s">
        <v>73</v>
      </c>
      <c r="B42" s="76" t="s">
        <v>337</v>
      </c>
      <c r="C42" s="77" t="s">
        <v>48</v>
      </c>
      <c r="D42" s="77" t="s">
        <v>49</v>
      </c>
      <c r="E42" s="77"/>
      <c r="F42" s="77"/>
      <c r="G42" s="77" t="s">
        <v>75</v>
      </c>
      <c r="H42" s="77" t="s">
        <v>75</v>
      </c>
      <c r="I42" s="77" t="s">
        <v>75</v>
      </c>
      <c r="J42" s="77" t="s">
        <v>75</v>
      </c>
      <c r="K42" s="77"/>
      <c r="L42" s="77"/>
    </row>
    <row r="43" spans="1:12">
      <c r="A43" s="107" t="s">
        <v>164</v>
      </c>
      <c r="B43" s="76" t="s">
        <v>338</v>
      </c>
      <c r="C43" s="77" t="s">
        <v>48</v>
      </c>
      <c r="D43" s="77" t="s">
        <v>49</v>
      </c>
      <c r="E43" s="77"/>
      <c r="F43" s="77"/>
      <c r="G43" s="77" t="s">
        <v>75</v>
      </c>
      <c r="H43" s="77" t="s">
        <v>75</v>
      </c>
      <c r="I43" s="77" t="s">
        <v>75</v>
      </c>
      <c r="J43" s="77" t="s">
        <v>75</v>
      </c>
      <c r="K43" s="77"/>
      <c r="L43" s="77"/>
    </row>
    <row r="44" spans="1:12">
      <c r="A44" s="107" t="s">
        <v>166</v>
      </c>
      <c r="B44" s="76" t="s">
        <v>339</v>
      </c>
      <c r="C44" s="77" t="s">
        <v>48</v>
      </c>
      <c r="D44" s="77" t="s">
        <v>49</v>
      </c>
      <c r="E44" s="77"/>
      <c r="F44" s="77"/>
      <c r="G44" s="77" t="s">
        <v>75</v>
      </c>
      <c r="H44" s="77" t="s">
        <v>75</v>
      </c>
      <c r="I44" s="77" t="s">
        <v>75</v>
      </c>
      <c r="J44" s="77" t="s">
        <v>75</v>
      </c>
      <c r="K44" s="77"/>
      <c r="L44" s="77"/>
    </row>
    <row r="45" spans="1:12">
      <c r="A45" s="107" t="s">
        <v>168</v>
      </c>
      <c r="B45" s="76" t="s">
        <v>340</v>
      </c>
      <c r="C45" s="77" t="s">
        <v>48</v>
      </c>
      <c r="D45" s="77" t="s">
        <v>49</v>
      </c>
      <c r="E45" s="77"/>
      <c r="F45" s="77"/>
      <c r="G45" s="77" t="s">
        <v>75</v>
      </c>
      <c r="H45" s="77" t="s">
        <v>75</v>
      </c>
      <c r="I45" s="77" t="s">
        <v>75</v>
      </c>
      <c r="J45" s="77" t="s">
        <v>75</v>
      </c>
      <c r="K45" s="77"/>
      <c r="L45" s="77"/>
    </row>
    <row r="46" spans="1:12">
      <c r="A46" s="107" t="s">
        <v>170</v>
      </c>
      <c r="B46" s="76" t="s">
        <v>341</v>
      </c>
      <c r="C46" s="77" t="s">
        <v>48</v>
      </c>
      <c r="D46" s="77" t="s">
        <v>49</v>
      </c>
      <c r="E46" s="77"/>
      <c r="F46" s="77"/>
      <c r="G46" s="77" t="s">
        <v>75</v>
      </c>
      <c r="H46" s="77" t="s">
        <v>75</v>
      </c>
      <c r="I46" s="77" t="s">
        <v>75</v>
      </c>
      <c r="J46" s="77" t="s">
        <v>75</v>
      </c>
      <c r="K46" s="77"/>
      <c r="L46" s="77"/>
    </row>
    <row r="47" spans="1:12">
      <c r="A47" s="107" t="s">
        <v>172</v>
      </c>
      <c r="B47" s="76" t="s">
        <v>342</v>
      </c>
      <c r="C47" s="77" t="s">
        <v>48</v>
      </c>
      <c r="D47" s="77" t="s">
        <v>49</v>
      </c>
      <c r="E47" s="77"/>
      <c r="F47" s="77"/>
      <c r="G47" s="77" t="s">
        <v>75</v>
      </c>
      <c r="H47" s="77" t="s">
        <v>75</v>
      </c>
      <c r="I47" s="77" t="s">
        <v>75</v>
      </c>
      <c r="J47" s="77" t="s">
        <v>75</v>
      </c>
      <c r="K47" s="77"/>
      <c r="L47" s="77"/>
    </row>
    <row r="48" spans="1:12" ht="25.5">
      <c r="A48" s="106" t="s">
        <v>76</v>
      </c>
      <c r="B48" s="76" t="s">
        <v>343</v>
      </c>
      <c r="C48" s="77" t="s">
        <v>48</v>
      </c>
      <c r="D48" s="77" t="s">
        <v>49</v>
      </c>
      <c r="E48" s="77"/>
      <c r="F48" s="77"/>
      <c r="G48" s="77" t="s">
        <v>75</v>
      </c>
      <c r="H48" s="77" t="s">
        <v>75</v>
      </c>
      <c r="I48" s="77" t="s">
        <v>75</v>
      </c>
      <c r="J48" s="77" t="s">
        <v>75</v>
      </c>
      <c r="K48" s="77"/>
      <c r="L48" s="77"/>
    </row>
    <row r="49" spans="1:12" ht="25.5">
      <c r="A49" s="106" t="s">
        <v>175</v>
      </c>
      <c r="B49" s="76" t="s">
        <v>344</v>
      </c>
      <c r="C49" s="77" t="s">
        <v>48</v>
      </c>
      <c r="D49" s="77" t="s">
        <v>49</v>
      </c>
      <c r="E49" s="77"/>
      <c r="F49" s="77"/>
      <c r="G49" s="77" t="s">
        <v>75</v>
      </c>
      <c r="H49" s="77" t="s">
        <v>75</v>
      </c>
      <c r="I49" s="77" t="s">
        <v>75</v>
      </c>
      <c r="J49" s="77" t="s">
        <v>75</v>
      </c>
      <c r="K49" s="77"/>
      <c r="L49" s="77"/>
    </row>
  </sheetData>
  <mergeCells count="31">
    <mergeCell ref="A2:A4"/>
    <mergeCell ref="K2:L3"/>
    <mergeCell ref="B2:B4"/>
    <mergeCell ref="C2:C4"/>
    <mergeCell ref="D2:D4"/>
    <mergeCell ref="G2:H3"/>
    <mergeCell ref="I2:J3"/>
    <mergeCell ref="E2:E4"/>
    <mergeCell ref="F2:F4"/>
    <mergeCell ref="B8:B11"/>
    <mergeCell ref="C8:C11"/>
    <mergeCell ref="D8:D11"/>
    <mergeCell ref="E8:E11"/>
    <mergeCell ref="F8:F11"/>
    <mergeCell ref="B21:B22"/>
    <mergeCell ref="C21:C22"/>
    <mergeCell ref="D21:D22"/>
    <mergeCell ref="E21:E22"/>
    <mergeCell ref="F21:F22"/>
    <mergeCell ref="K21:K22"/>
    <mergeCell ref="L21:L22"/>
    <mergeCell ref="H8:H11"/>
    <mergeCell ref="I8:I11"/>
    <mergeCell ref="J8:J11"/>
    <mergeCell ref="K8:K11"/>
    <mergeCell ref="L8:L11"/>
    <mergeCell ref="G21:G22"/>
    <mergeCell ref="H21:H22"/>
    <mergeCell ref="I21:I22"/>
    <mergeCell ref="G8:G11"/>
    <mergeCell ref="J21:J22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24C3948DADDD7346AA14296F92154A25" ma:contentTypeVersion="0" ma:contentTypeDescription="Izveidot jaunu dokumentu." ma:contentTypeScope="" ma:versionID="05d8e224d0b47c547e2d9bd036c2c37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6bef76b1948cc14eb045bdecfa38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039C60-CAEC-40F8-BCD1-444239BEC683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6BFC139-F594-4247-BB8C-A812B579C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6338E3-2E87-4C1D-A347-599A3AD888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16</vt:i4>
      </vt:variant>
      <vt:variant>
        <vt:lpstr>Diapazoni ar nosaukumiem</vt:lpstr>
      </vt:variant>
      <vt:variant>
        <vt:i4>6</vt:i4>
      </vt:variant>
    </vt:vector>
  </HeadingPairs>
  <TitlesOfParts>
    <vt:vector size="22" baseType="lpstr">
      <vt:lpstr>1.1.daļa </vt:lpstr>
      <vt:lpstr>1.2. daļa</vt:lpstr>
      <vt:lpstr>1.3. daļa</vt:lpstr>
      <vt:lpstr>1.4.daļa</vt:lpstr>
      <vt:lpstr>1.5. daļa</vt:lpstr>
      <vt:lpstr>1.6. daļa</vt:lpstr>
      <vt:lpstr>1.7. daļa</vt:lpstr>
      <vt:lpstr>2.1. daļa</vt:lpstr>
      <vt:lpstr>2.2.daļa</vt:lpstr>
      <vt:lpstr>3.daļa</vt:lpstr>
      <vt:lpstr>4.daļa</vt:lpstr>
      <vt:lpstr>5.daļa</vt:lpstr>
      <vt:lpstr>6.daļa</vt:lpstr>
      <vt:lpstr>7.daļa</vt:lpstr>
      <vt:lpstr>8.daļa</vt:lpstr>
      <vt:lpstr>9.daļa</vt:lpstr>
      <vt:lpstr>'1.3. daļa'!_Hlk51774108</vt:lpstr>
      <vt:lpstr>'1.7. daļa'!_Hlk53405265</vt:lpstr>
      <vt:lpstr>'1.3. daļa'!_Hlk54352868</vt:lpstr>
      <vt:lpstr>'1.5. daļa'!_Hlk54356976</vt:lpstr>
      <vt:lpstr>'1.3. daļa'!_Hlk63154103</vt:lpstr>
      <vt:lpstr>'1.5. daļa'!_Hlk63154274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Grīviņa</dc:creator>
  <cp:lastModifiedBy>Aiga Ose</cp:lastModifiedBy>
  <dcterms:created xsi:type="dcterms:W3CDTF">2021-07-20T08:06:29Z</dcterms:created>
  <dcterms:modified xsi:type="dcterms:W3CDTF">2023-03-05T19:53:48Z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0x01010024C3948DADDD7346AA14296F92154A25</vt:lpwstr>
  </property>
</Properties>
</file>