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tabRatio="788" firstSheet="2" activeTab="3"/>
  </bookViews>
  <sheets>
    <sheet name="4.1. (4.1.1.) KOPTĀME " sheetId="1" r:id="rId1"/>
    <sheet name="Tame1 (324a)" sheetId="2" r:id="rId2"/>
    <sheet name="Tāme2 (232a)" sheetId="3" r:id="rId3"/>
    <sheet name=" Tāme3 (232bcd)" sheetId="4" r:id="rId4"/>
    <sheet name="Tāme4 (118defg)" sheetId="5" r:id="rId5"/>
    <sheet name="Tāme5 (103b) " sheetId="6" r:id="rId6"/>
    <sheet name="Tāme6 (103de)" sheetId="7" r:id="rId7"/>
    <sheet name="Tāme7 (237ab)" sheetId="8" r:id="rId8"/>
    <sheet name="Tāme8 (304a)" sheetId="9" r:id="rId9"/>
    <sheet name="Tāme9 (83)" sheetId="10" r:id="rId10"/>
    <sheet name="Tāme10 (1,1b)" sheetId="11" r:id="rId11"/>
    <sheet name="Tāme11 (15a)" sheetId="12" r:id="rId12"/>
    <sheet name="4.2. (4.2.1.) DROŠĪBAS DURVIS" sheetId="13" r:id="rId13"/>
  </sheets>
  <definedNames>
    <definedName name="_xlnm.Print_Titles_2">'Tame1 (324a)'!$4:$5</definedName>
    <definedName name="_xlnm.Print_Titles_3">'4.2. (4.2.1.) DROŠĪBAS DURVIS'!$5:$6</definedName>
    <definedName name="_xlnm.Print_Titles_4">#REF!</definedName>
    <definedName name="_xlnm.Print_Area" localSheetId="12">'4.2. (4.2.1.) DROŠĪBAS DURVIS'!$A$1:$O$43</definedName>
    <definedName name="_xlnm.Print_Area" localSheetId="1">'Tame1 (324a)'!$A$2:$O$91</definedName>
    <definedName name="_xlnm.Print_Titles" localSheetId="12">'4.2. (4.2.1.) DROŠĪBAS DURVIS'!$5:$6</definedName>
    <definedName name="_xlnm.Print_Titles" localSheetId="1">'Tame1 (324a)'!$4:$5</definedName>
  </definedNames>
  <calcPr fullCalcOnLoad="1" fullPrecision="0"/>
</workbook>
</file>

<file path=xl/sharedStrings.xml><?xml version="1.0" encoding="utf-8"?>
<sst xmlns="http://schemas.openxmlformats.org/spreadsheetml/2006/main" count="1149" uniqueCount="358">
  <si>
    <t>Būvdarbu tāmes nosaukums</t>
  </si>
  <si>
    <t>Nr. 1</t>
  </si>
  <si>
    <t>Vispārīgie būvdarbi</t>
  </si>
  <si>
    <t>Nr. 2</t>
  </si>
  <si>
    <t>Nr. 3</t>
  </si>
  <si>
    <t>Līgumcena bez PVN:</t>
  </si>
  <si>
    <t>PVN 21%</t>
  </si>
  <si>
    <t>Līguma summa ar PVN:</t>
  </si>
  <si>
    <t>Nr. p.k.</t>
  </si>
  <si>
    <t>Darba nosaukums</t>
  </si>
  <si>
    <t>Mērvienība</t>
  </si>
  <si>
    <t>Daudzums</t>
  </si>
  <si>
    <t xml:space="preserve">Vienības izmaksas  </t>
  </si>
  <si>
    <t>Kopā uz visu apjomu</t>
  </si>
  <si>
    <t>Laika norma (c/h)</t>
  </si>
  <si>
    <t>Darba samaksas likme (EUR/h)</t>
  </si>
  <si>
    <t xml:space="preserve">Darba alga               </t>
  </si>
  <si>
    <t xml:space="preserve">Materiāli </t>
  </si>
  <si>
    <t xml:space="preserve">Mehānismi       </t>
  </si>
  <si>
    <t xml:space="preserve">Kopā   </t>
  </si>
  <si>
    <t>Darbietilpība             (c/h)</t>
  </si>
  <si>
    <t xml:space="preserve">Darba alga                                 </t>
  </si>
  <si>
    <t xml:space="preserve">Materiāli                                            </t>
  </si>
  <si>
    <t xml:space="preserve">Mehānismi                                     </t>
  </si>
  <si>
    <t xml:space="preserve">Summa                    (EUR) </t>
  </si>
  <si>
    <t>Grīdas flīžu seguma demontāža.</t>
  </si>
  <si>
    <t>m²</t>
  </si>
  <si>
    <t>Grīdas smilšu-cementa javas izlīdzinošās kārtas h=3.0cm nokalšana.</t>
  </si>
  <si>
    <t>kpl</t>
  </si>
  <si>
    <t xml:space="preserve">Sienu flīžu ar flīžu līmi nokalšana. </t>
  </si>
  <si>
    <t>m</t>
  </si>
  <si>
    <t>gb</t>
  </si>
  <si>
    <t>Plastmasas līste ārējiem stūriem (toni saskaņot ar pasūtītāju).</t>
  </si>
  <si>
    <t>Grīdas smilšu-cementa javas izlīdzinošās kārtas izveidošana h=3cm.</t>
  </si>
  <si>
    <t xml:space="preserve">Grīdas flīzēšana paredzot šuvju aizdarināšanu ar flīžu šuvotāju. </t>
  </si>
  <si>
    <t xml:space="preserve">Flīzēto virsmu sadurvietu aizdarināšana ar silikonu. </t>
  </si>
  <si>
    <t>Būvgružu savākšana un aizvešana.</t>
  </si>
  <si>
    <t>Kopā:</t>
  </si>
  <si>
    <t>Transporta izdevumi (izņemot būvgružu aizvešanu):</t>
  </si>
  <si>
    <t>Tiešie izdevumi:</t>
  </si>
  <si>
    <t>Virsizdevumi:</t>
  </si>
  <si>
    <t>Plānotie uzkrājumi:</t>
  </si>
  <si>
    <t>Sociālais nodoklis:</t>
  </si>
  <si>
    <t>Kopā bez PVN:</t>
  </si>
  <si>
    <t>Nr.   p.k.</t>
  </si>
  <si>
    <t>Laika norma         (c/h)</t>
  </si>
  <si>
    <t xml:space="preserve">Materiāli            </t>
  </si>
  <si>
    <t xml:space="preserve">Mehānismi        </t>
  </si>
  <si>
    <t>Darbietilpība   (c/h)</t>
  </si>
  <si>
    <t xml:space="preserve">Darba alga                              </t>
  </si>
  <si>
    <t xml:space="preserve">Materiāli                                          </t>
  </si>
  <si>
    <t xml:space="preserve">Mehānismi                                 </t>
  </si>
  <si>
    <t>Summa                 (EUR)</t>
  </si>
  <si>
    <t xml:space="preserve">Elektriskā ūdenssildītāja demontāža. </t>
  </si>
  <si>
    <t>Misiņa saskrūves 1/2" uz ūdens sildītāja pieslēguma cauruļvadiem  piegāde un montāža.</t>
  </si>
  <si>
    <t xml:space="preserve">Misiņa lodveida ventiļu 1/2" ar tērauda rokturi piegāde un montāža. </t>
  </si>
  <si>
    <t>Sienas gaismekļa demontāža.</t>
  </si>
  <si>
    <t>Z/a kontaktligzdas demontāža.</t>
  </si>
  <si>
    <t>Elektromontāža</t>
  </si>
  <si>
    <t>%</t>
  </si>
  <si>
    <t>Demontāža</t>
  </si>
  <si>
    <t>Sienu un logu ailas plaisu aizdarināšana.</t>
  </si>
  <si>
    <t xml:space="preserve">Sienu un logu ailas sagatavošana krāsošanai (špaktelēšana, slīpēšana, gruntēšana). </t>
  </si>
  <si>
    <r>
      <t xml:space="preserve">Sienu un loga ailas krāsošana ar mitrām telpām piemērotu krāsu </t>
    </r>
    <r>
      <rPr>
        <i/>
        <sz val="11"/>
        <rFont val="Times New Roman"/>
        <family val="1"/>
      </rPr>
      <t>CAPAROL Hell_Weib</t>
    </r>
    <r>
      <rPr>
        <sz val="11"/>
        <rFont val="Times New Roman"/>
        <family val="1"/>
      </rPr>
      <t xml:space="preserve"> L96 C2 H109. </t>
    </r>
  </si>
  <si>
    <t xml:space="preserve">Spoguļa (600x900mm) ielīmēšana pie sienas virs izlietnes pie speciāli sagatavotas  virsmas spoguļa ielīmēšanai. </t>
  </si>
  <si>
    <t>Santehniskie darbi</t>
  </si>
  <si>
    <r>
      <rPr>
        <i/>
        <sz val="11"/>
        <rFont val="Times New Roman"/>
        <family val="1"/>
      </rPr>
      <t>ARMSTRONG</t>
    </r>
    <r>
      <rPr>
        <sz val="11"/>
        <rFont val="Times New Roman"/>
        <family val="1"/>
      </rPr>
      <t xml:space="preserve"> tipa iekārto griestu sistēmas demontāža.</t>
    </r>
  </si>
  <si>
    <t>Apdare</t>
  </si>
  <si>
    <t>Montāža</t>
  </si>
  <si>
    <t>Demontēt 1- polu z/a slēdzi.</t>
  </si>
  <si>
    <t>Sienu un loga ailas plaisu aizdarināšana.</t>
  </si>
  <si>
    <t xml:space="preserve">Sienu un loga ailas sagatavošana krāsošanai (špaktelēšana, slīpēšana, gruntēšana). </t>
  </si>
  <si>
    <t xml:space="preserve">Sienas ailas pēc durvju virsgaismas demontāžas aizdarināšana ar ģipškartonu divās kārtā uz metāla karkasa no telpas abām pusēm. </t>
  </si>
  <si>
    <t xml:space="preserve">Spoguļa (900x1570mm) ielīmēšana pie sienas virs izlietnes pie speciāli sagatavotas  virsmas spoguļa ielīmēšanai. </t>
  </si>
  <si>
    <t>Durvju furnitūras (slēdzene, rokturis ar uzlikām, cilindrs ar aizgriezni), analogas esošajai, uzstādīšana. Furnitūru iepriekš saskaņot ar pasūtītāju.</t>
  </si>
  <si>
    <t xml:space="preserve">Jauna apmetuma izveidošana sienām un loga ailai pēc flīžu nokalšanas. </t>
  </si>
  <si>
    <t xml:space="preserve">Sienu sagatavošana flīzēšanai. </t>
  </si>
  <si>
    <t>Piekārto griestu sistēmas montāža.</t>
  </si>
  <si>
    <t>Sienu un loga ailas bojātā apmetuma nokalšana.</t>
  </si>
  <si>
    <t>Sienu sagatavošana flīzēšanai.</t>
  </si>
  <si>
    <t>Linoleja seguma fragmenta gaitenī un durvju ailā demontāža.</t>
  </si>
  <si>
    <t>Durvju koka sliekšņa 250x900mm demontāža.</t>
  </si>
  <si>
    <t>Durvju apmales no telpas iekšpuses demontāža.</t>
  </si>
  <si>
    <t>Koka krāsotu profilētu durvju apmaļu izgatavošana un montāža.</t>
  </si>
  <si>
    <t>Grīdas virsmas gaitenī un durvju ailā sagatavošana linoleja ielīmēšanai.</t>
  </si>
  <si>
    <t>Piekārto griestu konstrukcijā uzstādīto gaismekļu demontāža.</t>
  </si>
  <si>
    <t>Kabeļu rievas izveidošana un aizdare mūra sienā. 
(1-kabelim).</t>
  </si>
  <si>
    <t>1- polu z/a slēdža demontāža.</t>
  </si>
  <si>
    <t>Piekārto griestu konstrukcijā uzstādītos gaismekļu demontāža.</t>
  </si>
  <si>
    <t>Vājstrāvu sistēma</t>
  </si>
  <si>
    <t>Esošo vājstrāvu kabeļu iestrāde mūra sienā zem apmetuma.</t>
  </si>
  <si>
    <t>Zemapmetuma komutācijas kārbas 10x10cm montāža.</t>
  </si>
  <si>
    <t>Dabīgās ventilācijas kanāla mehāniskā tīrīšana no būvgružiem (kanāla aizbērums līdz 2.0m).</t>
  </si>
  <si>
    <t xml:space="preserve">Piekārto griestu konstrukcijā uzstādīto gaismekļu demontāža (demontētās LED spuldzes nodot pasūtītājam). 
</t>
  </si>
  <si>
    <t>Metāla piekārto griestu sistēmas demontāža.</t>
  </si>
  <si>
    <r>
      <t xml:space="preserve">Sienu un loga ailas krāsošana ar mitrām telpām piemērotu krāsu </t>
    </r>
    <r>
      <rPr>
        <i/>
        <sz val="11"/>
        <rFont val="Times New Roman"/>
        <family val="1"/>
      </rPr>
      <t>CAPAROL Hell_Weib</t>
    </r>
    <r>
      <rPr>
        <sz val="11"/>
        <rFont val="Times New Roman"/>
        <family val="1"/>
      </rPr>
      <t xml:space="preserve"> L96 C2 H109 vai ekvivalents.                                         Piedāvātais ekvivalents: ____________________ </t>
    </r>
  </si>
  <si>
    <t xml:space="preserve">Piekārtajos griestos iestrādātā deflektora (1 gb) un skaļruņa (1 gb) saudzīga demontāža un atpakaļ montāža. </t>
  </si>
  <si>
    <r>
      <rPr>
        <i/>
        <sz val="11"/>
        <rFont val="Times New Roman"/>
        <family val="1"/>
      </rPr>
      <t>ARMSTRONG</t>
    </r>
    <r>
      <rPr>
        <sz val="11"/>
        <rFont val="Times New Roman"/>
        <family val="1"/>
      </rPr>
      <t xml:space="preserve"> tipa piekārto griestu sistēmas demontāža.</t>
    </r>
  </si>
  <si>
    <t>Grīdlīstes demontāža.</t>
  </si>
  <si>
    <t>Linoleja grīdas seguma demontāža.</t>
  </si>
  <si>
    <t>Velvēto griestu sagatavošana krāsošanai (gruntēšana, špaktelēšana, slīpēšana).</t>
  </si>
  <si>
    <t>Metāla grīdlīstes montāža durvju ailā.</t>
  </si>
  <si>
    <t>Pie griestiem iekarināto gaismekļu demontāža.</t>
  </si>
  <si>
    <t>Sienas gaismekļu demontāža.</t>
  </si>
  <si>
    <t>2- polu z/a slēdža demontāža.</t>
  </si>
  <si>
    <t>Pie griestiem stiprinātu plafonveida gaismekļu demontāža, tīrīšana un atpakaļ montāža.</t>
  </si>
  <si>
    <t>Sienu sagatavošana krāsošanai (gruntēšana, špaktelēšana, slīpēšana).</t>
  </si>
  <si>
    <t>Ģipškartona starpsienas durvju ailas aizdarināšana no abām pusēm ar mitruma izturīgu ģipškartonu divās kārtās uz metāla karkasa (ailas izmērs: 900x2000mm).</t>
  </si>
  <si>
    <t>Mitruma bojāto mūra sienu pēc apmetuma nokalšanas mazgāšana un apstrāde ar pretsēnīšu veidošanās antiseptiķi.</t>
  </si>
  <si>
    <t>Mitruma bojātā ģipškartona apšuvuma starpsienas apakšdaļā demontāža.</t>
  </si>
  <si>
    <t>Mūra sienas apšūšana ar mitruma izturīgu ģipškartonu divās kārtās uz metāla karkasa.</t>
  </si>
  <si>
    <t>Starpsienas durvju ar kārbu demontāža.</t>
  </si>
  <si>
    <t>Ventilācijas restīšu (plastmasas 300x80mm) iestrāde mūra sienas ģipškartona apšuvuma augšdaļā un apakšdaļā.</t>
  </si>
  <si>
    <t>Jaunu koka krāsotu grīdlīstu (h=6cm) montāža, toni iepriekš saskaņojot ar pasūtītāju.</t>
  </si>
  <si>
    <t>Jaunas koka krāsotas durvju kārbas izgatavošana un montāža.</t>
  </si>
  <si>
    <t>Durvju ailas sagatavošana jaunas kārbas montāžai.</t>
  </si>
  <si>
    <t>Sienas no gaiteņa puses sagatavošana krāsošanai un krāsošana ar lateksa krāsu, iepriekš aizdarinot un nošpaktelējot atvērumu sienā pēc slēdža demontāžas.</t>
  </si>
  <si>
    <r>
      <t xml:space="preserve">Grīdas hidroizolācijas izveidošana, ieklājot </t>
    </r>
    <r>
      <rPr>
        <i/>
        <sz val="11"/>
        <rFont val="Times New Roman"/>
        <family val="1"/>
      </rPr>
      <t xml:space="preserve">MAPEI MAPELASTIC </t>
    </r>
    <r>
      <rPr>
        <sz val="11"/>
        <rFont val="Times New Roman"/>
        <family val="1"/>
      </rPr>
      <t xml:space="preserve">vai ekvivalents.      </t>
    </r>
    <r>
      <rPr>
        <i/>
        <sz val="11"/>
        <rFont val="Times New Roman"/>
        <family val="1"/>
      </rPr>
      <t xml:space="preserve">                         </t>
    </r>
    <r>
      <rPr>
        <sz val="11"/>
        <rFont val="Times New Roman"/>
        <family val="1"/>
      </rPr>
      <t>Piedāvātais ekvivalents:</t>
    </r>
    <r>
      <rPr>
        <i/>
        <sz val="11"/>
        <rFont val="Times New Roman"/>
        <family val="1"/>
      </rPr>
      <t xml:space="preserve"> ___________________</t>
    </r>
  </si>
  <si>
    <t xml:space="preserve">Kustības, klātbūtnes sensora demontāža un pēc jauno griestu uzstādīšanas atpakaļ montāža. </t>
  </si>
  <si>
    <t>Esošā sēdpoda ar atklāti montētu ūdens pievadu un noslēgarmatūru demontāža.</t>
  </si>
  <si>
    <t>Keramiskās izlietnes ar jaucējkrānu, atklāti montētiem ūdens pievadiem, noslēgarmatūru un kanalizācijas veidgabaliem demontāža.</t>
  </si>
  <si>
    <t xml:space="preserve">Misiņa lodveida ventiļu 3/4" ar tērauda rokturi piegāde un montāža. </t>
  </si>
  <si>
    <t>Atklāti montētu ūdensapgādes cauruļvadu un cauruļvadu veidgabalu demontāža.</t>
  </si>
  <si>
    <t>Tērauda radiatora demontāža</t>
  </si>
  <si>
    <t>Urbuma D 20 mm izveide mūra sienā b=200 mm.</t>
  </si>
  <si>
    <t>Ūdensapgādes tērauda cauruļvada stāvvada un cauruļvadu veidgabalu demontāža.</t>
  </si>
  <si>
    <r>
      <t>Elektriskā ūdenssildītāja V=30l, 1~ 230V, P</t>
    </r>
    <r>
      <rPr>
        <sz val="11"/>
        <color indexed="8"/>
        <rFont val="Calibri"/>
        <family val="2"/>
      </rPr>
      <t>≥1,5</t>
    </r>
    <r>
      <rPr>
        <sz val="11"/>
        <color indexed="8"/>
        <rFont val="Times New Roman"/>
        <family val="1"/>
      </rPr>
      <t xml:space="preserve"> kW, ar  nerūsējošā tērauda ūdens tvertni piegāde un montāža.</t>
    </r>
  </si>
  <si>
    <t>Sēdpoda ar atklāti montētu ūdens pievadu un noslēgarmatūru demontāža.</t>
  </si>
  <si>
    <r>
      <t>Pulverkrāsotas, cinkota tērauda revīzijas lūkas 200</t>
    </r>
    <r>
      <rPr>
        <sz val="11"/>
        <color indexed="8"/>
        <rFont val="Calibri"/>
        <family val="2"/>
      </rPr>
      <t>×</t>
    </r>
    <r>
      <rPr>
        <sz val="11"/>
        <color indexed="8"/>
        <rFont val="Times New Roman"/>
        <family val="1"/>
      </rPr>
      <t>200 mm piegāde un montāža.</t>
    </r>
  </si>
  <si>
    <t>Vara cauruļvadu cauruļvadu D 12mm, kopmplektā ar veidgabaliem un stiprinājumiem piegāde un montāža.</t>
  </si>
  <si>
    <t>Tērauda radiatora demontāža.</t>
  </si>
  <si>
    <t xml:space="preserve">Demontāža </t>
  </si>
  <si>
    <t>Elektriskā apkures radiatora demontāža.</t>
  </si>
  <si>
    <r>
      <t>Keramiskās izlietnes 570</t>
    </r>
    <r>
      <rPr>
        <sz val="11"/>
        <color indexed="8"/>
        <rFont val="Calibri"/>
        <family val="2"/>
      </rPr>
      <t>×</t>
    </r>
    <r>
      <rPr>
        <sz val="11"/>
        <color indexed="8"/>
        <rFont val="Times New Roman"/>
        <family val="1"/>
      </rPr>
      <t>435mm montāža, paredzot pudeļveida hromētu kanalizācijas hidroslēgu, noslēdzamu (ang. -</t>
    </r>
    <r>
      <rPr>
        <i/>
        <sz val="11"/>
        <color indexed="8"/>
        <rFont val="Times New Roman"/>
        <family val="1"/>
      </rPr>
      <t xml:space="preserve"> "click clack valve"</t>
    </r>
    <r>
      <rPr>
        <sz val="11"/>
        <color indexed="8"/>
        <rFont val="Times New Roman"/>
        <family val="1"/>
      </rPr>
      <t xml:space="preserve">) hromētu izplūdes mehānismu un visus pieslēguma un montāžas materiālus. Firmas </t>
    </r>
    <r>
      <rPr>
        <i/>
        <sz val="11"/>
        <color indexed="8"/>
        <rFont val="Times New Roman"/>
        <family val="1"/>
      </rPr>
      <t xml:space="preserve">IFO </t>
    </r>
    <r>
      <rPr>
        <sz val="11"/>
        <color indexed="8"/>
        <rFont val="Times New Roman"/>
        <family val="1"/>
      </rPr>
      <t>izlietne</t>
    </r>
    <r>
      <rPr>
        <i/>
        <sz val="11"/>
        <color indexed="8"/>
        <rFont val="Times New Roman"/>
        <family val="1"/>
      </rPr>
      <t xml:space="preserve"> Inspira, </t>
    </r>
    <r>
      <rPr>
        <sz val="11"/>
        <color indexed="8"/>
        <rFont val="Times New Roman"/>
        <family val="1"/>
      </rPr>
      <t xml:space="preserve">artikuls  Nr. 15022 vai ekvivalents.                                        Piedāvātais ekvivalents: ____________________                                   </t>
    </r>
  </si>
  <si>
    <t>Tērauda lokšņu radiatora 21. tips, 400×500mm, ar sānu pieslēgumu, termoventīli, termostatu, atpakaļgaitas pieslēgumu un atgaisotāju piegāde un montāža.</t>
  </si>
  <si>
    <t xml:space="preserve">Cauruļvadu siltumizolācijas d=18mm, b=9mm, piegāde un montāža. </t>
  </si>
  <si>
    <t xml:space="preserve">Sienas apšūšana divās kārtās ar mitrumizturīgo ģipškartonu uz metāla profilu karkasa 1.8m augstumā no grīdas.   </t>
  </si>
  <si>
    <t>Tērauda lokšņu radiatora 21. tips, 500×500mm, ar sānu pieslēgumu, termoventīli, termostatu, atpakaļgaitas pieslēgumu un atgaisotāju piegāde un montāža.</t>
  </si>
  <si>
    <t>Urbuma D 35mm izveide mūra sienā b=1200mm.</t>
  </si>
  <si>
    <t xml:space="preserve">Ģipškartona vertikālās komunikāciju šahtas (2750x200x300mm) demontāža. </t>
  </si>
  <si>
    <r>
      <t>Grīdas flīzes</t>
    </r>
    <r>
      <rPr>
        <i/>
        <sz val="11"/>
        <rFont val="Times New Roman"/>
        <family val="1"/>
      </rPr>
      <t xml:space="preserve"> CROMATICA CAFE RECT Revigres</t>
    </r>
    <r>
      <rPr>
        <sz val="11"/>
        <rFont val="Times New Roman"/>
        <family val="1"/>
      </rPr>
      <t xml:space="preserve"> 300x300mm (ar pielaidēm piegriešanai) vai ekvivalents.                                                           Piedāvātais ekvivalents: ____________________                 </t>
    </r>
  </si>
  <si>
    <t xml:space="preserve">Komunikāciju šahtas (300x400x2750mm) izbūve no mitrumizturīga ģipškartona divās kārtās uz metāla profilu karkasa.   </t>
  </si>
  <si>
    <r>
      <t>1kV kabelis ar vara dzīslām 3x1,5mm</t>
    </r>
    <r>
      <rPr>
        <sz val="11"/>
        <color indexed="8"/>
        <rFont val="Calibri"/>
        <family val="2"/>
      </rPr>
      <t>²</t>
    </r>
    <r>
      <rPr>
        <sz val="11"/>
        <color indexed="8"/>
        <rFont val="Times New Roman"/>
        <family val="1"/>
      </rPr>
      <t xml:space="preserve">.
Firmas </t>
    </r>
    <r>
      <rPr>
        <i/>
        <sz val="11"/>
        <color indexed="8"/>
        <rFont val="Times New Roman"/>
        <family val="1"/>
      </rPr>
      <t>"FABER KABEL" NHXMH-J 3X1,5</t>
    </r>
    <r>
      <rPr>
        <sz val="11"/>
        <color indexed="8"/>
        <rFont val="Times New Roman"/>
        <family val="1"/>
      </rPr>
      <t xml:space="preserve"> tipa kabelis vai ekvivalents.                                                                    Piedāvātais ekvivalents: ____________________</t>
    </r>
  </si>
  <si>
    <r>
      <t>1kV kabelis ar vara dzīslām 3x2,5mm</t>
    </r>
    <r>
      <rPr>
        <sz val="11"/>
        <color indexed="8"/>
        <rFont val="Calibri"/>
        <family val="2"/>
      </rPr>
      <t>²</t>
    </r>
    <r>
      <rPr>
        <sz val="11"/>
        <color indexed="8"/>
        <rFont val="Times New Roman"/>
        <family val="1"/>
      </rPr>
      <t>.
Firmas</t>
    </r>
    <r>
      <rPr>
        <i/>
        <sz val="11"/>
        <color indexed="8"/>
        <rFont val="Times New Roman"/>
        <family val="1"/>
      </rPr>
      <t xml:space="preserve"> "FABER KABEL" NHXMH-J 3X2,5</t>
    </r>
    <r>
      <rPr>
        <sz val="11"/>
        <color indexed="8"/>
        <rFont val="Times New Roman"/>
        <family val="1"/>
      </rPr>
      <t xml:space="preserve"> tipa kabelis vai ekvivalents.                                                  Piedāvātais ekvivalents: __________________________</t>
    </r>
  </si>
  <si>
    <r>
      <t>Piekārtie griesti</t>
    </r>
    <r>
      <rPr>
        <i/>
        <sz val="11"/>
        <rFont val="Times New Roman"/>
        <family val="1"/>
      </rPr>
      <t xml:space="preserve"> AME THERMATEX, ALPHA ONE, VT-S-24</t>
    </r>
    <r>
      <rPr>
        <sz val="11"/>
        <rFont val="Times New Roman"/>
        <family val="1"/>
      </rPr>
      <t>, 600x600mm, 24mm (minerālplate) (ar pielaidēm piegriešanai) ieskaitot stiprinājuma profilus un palīgmateriālus vai ekvivalents.                                                             Piedāvātais ekvivalents: ____________________</t>
    </r>
  </si>
  <si>
    <r>
      <t xml:space="preserve">Sienas flīzes </t>
    </r>
    <r>
      <rPr>
        <i/>
        <sz val="11"/>
        <rFont val="Times New Roman"/>
        <family val="1"/>
      </rPr>
      <t xml:space="preserve">ILLUSION MIX BEGE Revigres </t>
    </r>
    <r>
      <rPr>
        <sz val="11"/>
        <rFont val="Times New Roman"/>
        <family val="1"/>
      </rPr>
      <t>300x450mm (ar pielaidēm piegriešanai) vai ekvivalents.                                                           Piedāvātais ekvivalents:____________________</t>
    </r>
  </si>
  <si>
    <t xml:space="preserve">Nr. 4 </t>
  </si>
  <si>
    <t>Nr. 5</t>
  </si>
  <si>
    <t>Nr. 6</t>
  </si>
  <si>
    <t>Nr. 7</t>
  </si>
  <si>
    <t>Nr. 8</t>
  </si>
  <si>
    <t>Nr. 9</t>
  </si>
  <si>
    <t>Nr. 10</t>
  </si>
  <si>
    <t>Nr. 11</t>
  </si>
  <si>
    <t>Būvdarbu izmaksu aprēķina tabulā-tāmē ailē "Kopā bez PVN" norādītās izmaksas                  (EUR, bez PVN)</t>
  </si>
  <si>
    <t>Apmetuma nokalšana (līdz ķieģeļiem) mitruma bojātām mūra sienām.</t>
  </si>
  <si>
    <t xml:space="preserve">Durvju vērtņes kopā ar kārbu un apmalēm demontāža. </t>
  </si>
  <si>
    <t xml:space="preserve">Telpas uzkopšana. </t>
  </si>
  <si>
    <t>Tērauda lokšņu radiatora 21. tips, 500×1000mm ar sānu pieslēgumu, termoventīli, termostatu, atpakaļgaitas pieslēgumu un atgaisotāju piegāde un montāža.</t>
  </si>
  <si>
    <r>
      <t xml:space="preserve">Sienas flīzes </t>
    </r>
    <r>
      <rPr>
        <i/>
        <sz val="11"/>
        <rFont val="Times New Roman"/>
        <family val="1"/>
      </rPr>
      <t xml:space="preserve">ILLUSION MIX BRANCO Revigres </t>
    </r>
    <r>
      <rPr>
        <sz val="11"/>
        <rFont val="Times New Roman"/>
        <family val="1"/>
      </rPr>
      <t>300x450mm (ar pielaidēm piegriešanai).</t>
    </r>
  </si>
  <si>
    <r>
      <t xml:space="preserve">Infrasarkanā kustības, klātbūtnes sensora montāža. 
Firmas </t>
    </r>
    <r>
      <rPr>
        <i/>
        <sz val="11"/>
        <color indexed="8"/>
        <rFont val="Times New Roman"/>
        <family val="1"/>
      </rPr>
      <t>"STEINEL"</t>
    </r>
    <r>
      <rPr>
        <sz val="11"/>
        <color indexed="8"/>
        <rFont val="Times New Roman"/>
        <family val="1"/>
      </rPr>
      <t xml:space="preserve"> izstrādājums </t>
    </r>
    <r>
      <rPr>
        <i/>
        <sz val="11"/>
        <rFont val="Times New Roman"/>
        <family val="1"/>
      </rPr>
      <t>IS-D360, EAN code</t>
    </r>
    <r>
      <rPr>
        <sz val="11"/>
        <rFont val="Times New Roman"/>
        <family val="1"/>
      </rPr>
      <t xml:space="preserve"> 4007841601317 vai ekvivalents.                                         Piedāvātais ekvivalents: __________________________
</t>
    </r>
  </si>
  <si>
    <r>
      <t>Pulverkrāsotas, cinkota tērauda revīzijas lūkas 200</t>
    </r>
    <r>
      <rPr>
        <sz val="11"/>
        <rFont val="Calibri"/>
        <family val="2"/>
      </rPr>
      <t>×200</t>
    </r>
    <r>
      <rPr>
        <sz val="11"/>
        <rFont val="Times New Roman"/>
        <family val="1"/>
      </rPr>
      <t>mm piegāde un montāža.</t>
    </r>
  </si>
  <si>
    <t>Pagaidu durvju vērtnes (780x2130mm) montāža un demontāža.</t>
  </si>
  <si>
    <t>Durvju remonts 15.a telpā</t>
  </si>
  <si>
    <t>Apdares atjaunošana 1. un 1.b ģērbtuves telpā</t>
  </si>
  <si>
    <t xml:space="preserve">Apdares atjaunošana sanitārajā telpā 324.a </t>
  </si>
  <si>
    <t>Apdares atjaunošana  sanitārajā telpā 232.a</t>
  </si>
  <si>
    <t>Apdares atjaunošana  sanitārajā telpā 232.b, 232.c, 232.d</t>
  </si>
  <si>
    <t xml:space="preserve">Apdares atjaunošana 83. telpā </t>
  </si>
  <si>
    <t>Piekārto griestu nomaiņa sanitārajā telpā 118.d, 118.e, 118.f, 118.g</t>
  </si>
  <si>
    <t xml:space="preserve">Piekārto griestu nomaiņa sanitārajā telpā 103.b </t>
  </si>
  <si>
    <t xml:space="preserve">Piekārto griestu nomaiņa sanitārajā telpā 103.d, 103.e </t>
  </si>
  <si>
    <t>Piekārto griestu nomaiņa sanitārajā telpā 237.a, 237.b</t>
  </si>
  <si>
    <t xml:space="preserve">Piekārto griestu nomaiņa gaiteņa telpā 304.a </t>
  </si>
  <si>
    <t xml:space="preserve">                                                                                                                                  KOPTĀME (EUR bez PVN)</t>
  </si>
  <si>
    <r>
      <t xml:space="preserve">Linoleja fragmenta ielīmēšana gaitenī un durvju ailā paredzot šuvju diega iestrādi. Linolejs firmas </t>
    </r>
    <r>
      <rPr>
        <i/>
        <sz val="11"/>
        <rFont val="Times New Roman"/>
        <family val="1"/>
      </rPr>
      <t xml:space="preserve">POLYFLOR PRESTIGE HOMOGENEOUS </t>
    </r>
    <r>
      <rPr>
        <sz val="11"/>
        <rFont val="Times New Roman"/>
        <family val="1"/>
      </rPr>
      <t>1930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vai ekvivalents.                                                                     Piedāvātais ekvivalents:____________________</t>
    </r>
  </si>
  <si>
    <t>Rievas 35x50mm izveide un aizdare mūra sienās, siltumapgādes cauruļvadu montāžai.</t>
  </si>
  <si>
    <t>Rievas 50x50mm izveide un aizdare mūra sienās, ūdensapgādes cauruļvadu montāžai.</t>
  </si>
  <si>
    <t>Telpas uzkopšana, paredzot loga mazgāšanu no telpas iekšpuses.</t>
  </si>
  <si>
    <t xml:space="preserve">Spuldzes. Firmas "LEDURO" E27, R63, ≥700 lm, ≤3000 K, ≥180◦ vai ekvivalents.                                                                   Piedāvātais ekvivalents: ____________________
</t>
  </si>
  <si>
    <t xml:space="preserve">Cauruļvadu siltumizolācijas d=18mm, b=9mm montāža. </t>
  </si>
  <si>
    <t xml:space="preserve">Cauruļvadu siltumizolācijas d=22mm, b=9mm montāža. </t>
  </si>
  <si>
    <t xml:space="preserve">Cauruļvadu siltumizolācijas d=28mm, b=9mm montāža. </t>
  </si>
  <si>
    <t xml:space="preserve">Cauruļvadu siltumizolācijas d=28mm, b=9mm  montāža. </t>
  </si>
  <si>
    <t xml:space="preserve">Cauruļvadu siltumizolācijas d=15mm, b=9mm montāža. </t>
  </si>
  <si>
    <t>Telpu uzkopšana, paredzot loga mazgāšanu no telpas iekšpuses.</t>
  </si>
  <si>
    <t>Kabeļu rievas izveidošana un aizdare mūra sienā 
(1-kabelim).</t>
  </si>
  <si>
    <t>Kabeļu rievas izveidošana un aizdare mūra sienā             (1-kabelim).</t>
  </si>
  <si>
    <r>
      <t xml:space="preserve">Piekārtie griesti </t>
    </r>
    <r>
      <rPr>
        <i/>
        <sz val="11"/>
        <rFont val="Times New Roman"/>
        <family val="1"/>
      </rPr>
      <t>AME THERMATEX, ALPHA ONE, VT-S-24,</t>
    </r>
    <r>
      <rPr>
        <sz val="11"/>
        <rFont val="Times New Roman"/>
        <family val="1"/>
      </rPr>
      <t xml:space="preserve"> 600x600mm, 24mm (minerālplate) (ar pielaidēm piegriešanai) ieskaitot stiprinājuma profilus un palīgmateriālus vai ekvivalents.                                                                                Piedāvātais ekvivalents: ____________________ </t>
    </r>
  </si>
  <si>
    <r>
      <t>1kV kabelis ar vara dzīslām 3 x 1,5 mm2.
Firmas</t>
    </r>
    <r>
      <rPr>
        <i/>
        <sz val="10"/>
        <color indexed="8"/>
        <rFont val="Times New Roman"/>
        <family val="1"/>
      </rPr>
      <t xml:space="preserve"> "FABER KABEL" NHXMH-J 3X1,5</t>
    </r>
    <r>
      <rPr>
        <sz val="10"/>
        <color indexed="8"/>
        <rFont val="Times New Roman"/>
        <family val="1"/>
      </rPr>
      <t xml:space="preserve"> tipa kabelis vai ekvivalents.                                                                    Piedāvātais ekvivalents: _____________________   </t>
    </r>
  </si>
  <si>
    <r>
      <t xml:space="preserve">1kV kabelis ar vara dzīslām 3 x 2,5 mm2.
Firmas </t>
    </r>
    <r>
      <rPr>
        <i/>
        <sz val="10"/>
        <color indexed="8"/>
        <rFont val="Times New Roman"/>
        <family val="1"/>
      </rPr>
      <t>"FABER KABEL" NHXMH-J 3X2,5</t>
    </r>
    <r>
      <rPr>
        <sz val="10"/>
        <color indexed="8"/>
        <rFont val="Times New Roman"/>
        <family val="1"/>
      </rPr>
      <t xml:space="preserve"> tipa kabelis vai ekvivalents.                                                                   Piedāvātais ekvivalents: _____________________   </t>
    </r>
  </si>
  <si>
    <r>
      <t>Kontaktligzdas U=230V, In=16A, IP20, z/a, ar vāciņu, balts, komplektā ar palīgmateriāliem montāža.
Firmas</t>
    </r>
    <r>
      <rPr>
        <i/>
        <sz val="10"/>
        <color indexed="8"/>
        <rFont val="Times New Roman"/>
        <family val="1"/>
      </rPr>
      <t xml:space="preserve"> "Jung" AS 500</t>
    </r>
    <r>
      <rPr>
        <sz val="10"/>
        <color indexed="8"/>
        <rFont val="Times New Roman"/>
        <family val="1"/>
      </rPr>
      <t xml:space="preserve"> vai ekvivalents.                               Piedāvātais ekvivalents: _____________________      </t>
    </r>
  </si>
  <si>
    <r>
      <t xml:space="preserve">Kontaktligzdas U=230V, In=16A, IP44, v/a, balts, komplektā ar palīgmateriāliem montāža.                           Firmas </t>
    </r>
    <r>
      <rPr>
        <i/>
        <sz val="10"/>
        <color indexed="8"/>
        <rFont val="Times New Roman"/>
        <family val="1"/>
      </rPr>
      <t>"Jung" AS 500</t>
    </r>
    <r>
      <rPr>
        <sz val="10"/>
        <color indexed="8"/>
        <rFont val="Times New Roman"/>
        <family val="1"/>
      </rPr>
      <t xml:space="preserve"> vai ekvivalents.  
Piedāvātais ekvivalents: _____________________  </t>
    </r>
  </si>
  <si>
    <r>
      <t>Infrasarkanā kustības, klātbūtnes sensora montāža. 
Firmas</t>
    </r>
    <r>
      <rPr>
        <i/>
        <sz val="10"/>
        <color indexed="8"/>
        <rFont val="Times New Roman"/>
        <family val="1"/>
      </rPr>
      <t xml:space="preserve"> "STEINEL"</t>
    </r>
    <r>
      <rPr>
        <sz val="10"/>
        <color indexed="8"/>
        <rFont val="Times New Roman"/>
        <family val="1"/>
      </rPr>
      <t xml:space="preserve"> izstrādājums</t>
    </r>
    <r>
      <rPr>
        <sz val="10"/>
        <rFont val="Times New Roman"/>
        <family val="1"/>
      </rPr>
      <t xml:space="preserve"> IS-D360, EAN code 4007841601317 vai ekvivalents.                                    Piedāvātais ekvivalents: _____________________
</t>
    </r>
  </si>
  <si>
    <r>
      <t xml:space="preserve">Uz virsmas montējamas, apaļas akmens masas izlietnes D = 410 mm montāža, paredzot pudeļveida hromētu kanalizācijas hidroslēgu, noslēdzamu (ang. - "click clack valve") hromētu izplūdes mehānismu un visus pieslēguma un montāžas materiālus.                                                  Firmas </t>
    </r>
    <r>
      <rPr>
        <i/>
        <sz val="11"/>
        <color indexed="8"/>
        <rFont val="Times New Roman"/>
        <family val="1"/>
      </rPr>
      <t>PAA ROUND ON SILK silkstone</t>
    </r>
    <r>
      <rPr>
        <sz val="11"/>
        <color indexed="8"/>
        <rFont val="Times New Roman"/>
        <family val="1"/>
      </rPr>
      <t xml:space="preserve"> izlietne balta, matēta,</t>
    </r>
    <r>
      <rPr>
        <i/>
        <sz val="11"/>
        <color indexed="8"/>
        <rFont val="Times New Roman"/>
        <family val="1"/>
      </rPr>
      <t xml:space="preserve"> D 410mm, H 140mm, artikuls IROSON/00   </t>
    </r>
    <r>
      <rPr>
        <sz val="11"/>
        <color indexed="8"/>
        <rFont val="Times New Roman"/>
        <family val="1"/>
      </rPr>
      <t>vai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ekvivalents.                                              Piedāvātais ekvivalents: ___________________</t>
    </r>
    <r>
      <rPr>
        <i/>
        <sz val="11"/>
        <color indexed="8"/>
        <rFont val="Times New Roman"/>
        <family val="1"/>
      </rPr>
      <t xml:space="preserve">                           </t>
    </r>
    <r>
      <rPr>
        <sz val="11"/>
        <color indexed="8"/>
        <rFont val="Times New Roman"/>
        <family val="1"/>
      </rPr>
      <t xml:space="preserve">Hidroslēgs izlietnei </t>
    </r>
    <r>
      <rPr>
        <i/>
        <sz val="11"/>
        <color indexed="8"/>
        <rFont val="Times New Roman"/>
        <family val="1"/>
      </rPr>
      <t xml:space="preserve">REMER MINIMAL, artikuls </t>
    </r>
    <r>
      <rPr>
        <sz val="11"/>
        <color indexed="8"/>
        <rFont val="Times New Roman"/>
        <family val="1"/>
      </rPr>
      <t xml:space="preserve">958L vai ekvivalents.                                            Piedāvātais ekvivalents:____________________ Izlietnes izplūde  </t>
    </r>
    <r>
      <rPr>
        <i/>
        <sz val="11"/>
        <color indexed="8"/>
        <rFont val="Times New Roman"/>
        <family val="1"/>
      </rPr>
      <t>REMER,</t>
    </r>
    <r>
      <rPr>
        <sz val="11"/>
        <color indexed="8"/>
        <rFont val="Times New Roman"/>
        <family val="1"/>
      </rPr>
      <t>artikuls 905CC114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vai ekvivalents.                                                         Piedāvātais ekvivalents: ___________________                                   </t>
    </r>
  </si>
  <si>
    <r>
      <t xml:space="preserve">Izlietnes virsmas montāža. Firmas </t>
    </r>
    <r>
      <rPr>
        <i/>
        <sz val="11"/>
        <color indexed="8"/>
        <rFont val="Times New Roman"/>
        <family val="1"/>
      </rPr>
      <t>PAA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 xml:space="preserve">SILKSTONE izlietnes virsma  balta, matēta  </t>
    </r>
    <r>
      <rPr>
        <sz val="11"/>
        <color indexed="8"/>
        <rFont val="Times New Roman"/>
        <family val="1"/>
      </rPr>
      <t xml:space="preserve">vai ekvivalents.                                                            Piedāvātais ekvivalents: </t>
    </r>
    <r>
      <rPr>
        <i/>
        <sz val="11"/>
        <color indexed="8"/>
        <rFont val="Times New Roman"/>
        <family val="1"/>
      </rPr>
      <t>___________________</t>
    </r>
  </si>
  <si>
    <t>Izlietnes virsmas kronšteinu montāža. Firmas PAA SILKSTONE kronšteini 305x100mm, artikuls IZKTR/00 vai ekvivalents.                                   Piedāvātais ekvivalents:____________________</t>
  </si>
  <si>
    <r>
      <t xml:space="preserve">Stūra ventiļa ar dekoratīvo (hroma) pārklājumu piedāde un montāža. Firmas </t>
    </r>
    <r>
      <rPr>
        <i/>
        <sz val="11"/>
        <color indexed="8"/>
        <rFont val="Times New Roman"/>
        <family val="1"/>
      </rPr>
      <t>SCHELL</t>
    </r>
    <r>
      <rPr>
        <sz val="11"/>
        <color indexed="8"/>
        <rFont val="Times New Roman"/>
        <family val="1"/>
      </rPr>
      <t xml:space="preserve"> stūra ventīlis, artikuls 049170699 vai ekvivalents.                                                     Piedāvātais ekvivalents: ___________________                                   </t>
    </r>
  </si>
  <si>
    <r>
      <t xml:space="preserve">Grīdas un sienas joslas h=0.12cm hidroizolācijas izveidošana, ieklājot </t>
    </r>
    <r>
      <rPr>
        <i/>
        <sz val="11"/>
        <rFont val="Times New Roman"/>
        <family val="1"/>
      </rPr>
      <t xml:space="preserve">MAPEI MAPELASTIC </t>
    </r>
    <r>
      <rPr>
        <sz val="11"/>
        <rFont val="Times New Roman"/>
        <family val="1"/>
      </rPr>
      <t>vai ekvivalents.                                                         Piedāvātais ekvivalents: _________________</t>
    </r>
    <r>
      <rPr>
        <i/>
        <sz val="11"/>
        <rFont val="Times New Roman"/>
        <family val="1"/>
      </rPr>
      <t>___</t>
    </r>
  </si>
  <si>
    <t>Apdares atjaunošana sanitārajā telpā 232.b, 232.c, 232.d</t>
  </si>
  <si>
    <r>
      <t>1kV kabelis ar vara dzīslām 3 x 1,5 mm2.
Firmas</t>
    </r>
    <r>
      <rPr>
        <i/>
        <sz val="11"/>
        <color indexed="8"/>
        <rFont val="Times New Roman"/>
        <family val="1"/>
      </rPr>
      <t xml:space="preserve"> "FABER KABEL" NHXMH-J 3X1,5</t>
    </r>
    <r>
      <rPr>
        <sz val="11"/>
        <color indexed="8"/>
        <rFont val="Times New Roman"/>
        <family val="1"/>
      </rPr>
      <t xml:space="preserve"> tipa kabelis vai ekvivalents.                                                               Piedāvātais ekvivalents: _______________________</t>
    </r>
  </si>
  <si>
    <r>
      <t xml:space="preserve">1- polu z/a slēdža demontāža un nosegvāciņa uzstādīšana tā vietā.                                                                                             Firmas </t>
    </r>
    <r>
      <rPr>
        <i/>
        <sz val="11"/>
        <color indexed="8"/>
        <rFont val="Times New Roman"/>
        <family val="1"/>
      </rPr>
      <t xml:space="preserve">"Jung" AS 500 </t>
    </r>
    <r>
      <rPr>
        <sz val="11"/>
        <color indexed="8"/>
        <rFont val="Times New Roman"/>
        <family val="1"/>
      </rPr>
      <t xml:space="preserve">izstrādājums komplektā ar palīgmateriāliem, bēšs vai ekvivalents.                          Piedāvātais ekvivalents: _______________________
                      </t>
    </r>
  </si>
  <si>
    <r>
      <t>1- polu slēdža U=230V, In=16A, IP20, z/a, bēšs, komplektā ar palīgmateriāliem montāža.
Firmas</t>
    </r>
    <r>
      <rPr>
        <i/>
        <sz val="11"/>
        <color indexed="8"/>
        <rFont val="Times New Roman"/>
        <family val="1"/>
      </rPr>
      <t xml:space="preserve"> "Jung" AS 500</t>
    </r>
    <r>
      <rPr>
        <sz val="11"/>
        <color indexed="8"/>
        <rFont val="Times New Roman"/>
        <family val="1"/>
      </rPr>
      <t xml:space="preserve"> vai ekvivalents.                            Piedāvātais ekvivalents: _______________________</t>
    </r>
  </si>
  <si>
    <t xml:space="preserve">Spuldzes. Firmas "LEDURO" E27, R63, ≥700 lm, ≤3000 K, ≥180◦   vai ekvivalents.                                                           Piedāvātais ekvivalents: _______________________
</t>
  </si>
  <si>
    <r>
      <t xml:space="preserve">Piekārtie griesti </t>
    </r>
    <r>
      <rPr>
        <i/>
        <sz val="11"/>
        <rFont val="Times New Roman"/>
        <family val="1"/>
      </rPr>
      <t>AME THERMATEX, ALPHA ONE, VT-S-24,</t>
    </r>
    <r>
      <rPr>
        <sz val="11"/>
        <rFont val="Times New Roman"/>
        <family val="1"/>
      </rPr>
      <t xml:space="preserve"> 600x600mm, 24mm (minerālplate) ieskaitot stiprinājuma profilus un palīgmateriālus vai ekvivalents. Piedāvātais ekvivalents: _______________________ </t>
    </r>
  </si>
  <si>
    <r>
      <t xml:space="preserve">1- polu z/a slēdža demontāža un nosegvāciņa uzstādīšana tā vietā. 
Firmas </t>
    </r>
    <r>
      <rPr>
        <i/>
        <sz val="11"/>
        <color indexed="8"/>
        <rFont val="Times New Roman"/>
        <family val="1"/>
      </rPr>
      <t>"Jung" AS 500</t>
    </r>
    <r>
      <rPr>
        <sz val="11"/>
        <color indexed="8"/>
        <rFont val="Times New Roman"/>
        <family val="1"/>
      </rPr>
      <t xml:space="preserve"> sērijas izstrādājums komplektā ar papildmateriāliem, bēšs vai ekvivalents.                         Piedāvātais ekvivalents: _______________________</t>
    </r>
  </si>
  <si>
    <r>
      <t>1kV kabelis ar vara dzīslām 3x1,5mm</t>
    </r>
    <r>
      <rPr>
        <sz val="11"/>
        <color indexed="8"/>
        <rFont val="Calibri"/>
        <family val="2"/>
      </rPr>
      <t>²</t>
    </r>
    <r>
      <rPr>
        <sz val="11"/>
        <color indexed="8"/>
        <rFont val="Times New Roman"/>
        <family val="1"/>
      </rPr>
      <t xml:space="preserve">.
Firmas </t>
    </r>
    <r>
      <rPr>
        <i/>
        <sz val="11"/>
        <color indexed="8"/>
        <rFont val="Times New Roman"/>
        <family val="1"/>
      </rPr>
      <t>"FABER KABEL" NHXMH-J 3X1,5</t>
    </r>
    <r>
      <rPr>
        <sz val="11"/>
        <color indexed="8"/>
        <rFont val="Times New Roman"/>
        <family val="1"/>
      </rPr>
      <t xml:space="preserve"> tipa kabelis vai ekvivalents.                                            Piedāvātais ekvivalents: _______________________</t>
    </r>
  </si>
  <si>
    <r>
      <t>Spuldzes. Firmas</t>
    </r>
    <r>
      <rPr>
        <i/>
        <sz val="11"/>
        <color indexed="8"/>
        <rFont val="Times New Roman"/>
        <family val="1"/>
      </rPr>
      <t xml:space="preserve"> "LEDURO" E27, R63, ≥700 lm, ≤3000 K, ≥180◦ </t>
    </r>
    <r>
      <rPr>
        <sz val="11"/>
        <color indexed="8"/>
        <rFont val="Times New Roman"/>
        <family val="1"/>
      </rPr>
      <t xml:space="preserve"> tipa spuldze vai ekvivalents.                                          Piedāvātais ekvivalents: _______________________
</t>
    </r>
  </si>
  <si>
    <r>
      <t>Infrasarkanā kustības, klātbūtnes sensora montāža. 
Firmas</t>
    </r>
    <r>
      <rPr>
        <i/>
        <sz val="11"/>
        <color indexed="8"/>
        <rFont val="Times New Roman"/>
        <family val="1"/>
      </rPr>
      <t xml:space="preserve"> "STEINEL"</t>
    </r>
    <r>
      <rPr>
        <sz val="11"/>
        <color indexed="8"/>
        <rFont val="Times New Roman"/>
        <family val="1"/>
      </rPr>
      <t xml:space="preserve"> izstrādājums </t>
    </r>
    <r>
      <rPr>
        <i/>
        <sz val="11"/>
        <rFont val="Times New Roman"/>
        <family val="1"/>
      </rPr>
      <t>IS-D360 
EAN code</t>
    </r>
    <r>
      <rPr>
        <sz val="11"/>
        <rFont val="Times New Roman"/>
        <family val="1"/>
      </rPr>
      <t xml:space="preserve"> 4007841601317 vai ekvivalents.                 Piedāvātais ekvivalents: _______________________</t>
    </r>
  </si>
  <si>
    <r>
      <t xml:space="preserve">Apgaismojuma armatūras montāža piekarto griestu konstrukcijā. Firmas </t>
    </r>
    <r>
      <rPr>
        <i/>
        <sz val="11"/>
        <color indexed="8"/>
        <rFont val="Times New Roman"/>
        <family val="1"/>
      </rPr>
      <t>"KANLUX" RAGO DL-R63-W</t>
    </r>
    <r>
      <rPr>
        <sz val="11"/>
        <color indexed="8"/>
        <rFont val="Times New Roman"/>
        <family val="1"/>
      </rPr>
      <t xml:space="preserve"> vai ekvivalents.                                                      Piedāvātais ekvivalents: _______________________
</t>
    </r>
  </si>
  <si>
    <r>
      <t xml:space="preserve">Spuldzes. Firmas </t>
    </r>
    <r>
      <rPr>
        <i/>
        <sz val="11"/>
        <color indexed="8"/>
        <rFont val="Times New Roman"/>
        <family val="1"/>
      </rPr>
      <t>"LEDURO" E27, R63, ≥700 lm, ≤3000 K, ≥180◦</t>
    </r>
    <r>
      <rPr>
        <sz val="11"/>
        <color indexed="8"/>
        <rFont val="Times New Roman"/>
        <family val="1"/>
      </rPr>
      <t xml:space="preserve"> tipa spuldze vai ekvivalents.                                                 Piedāvātais ekvivalents: _______________________
</t>
    </r>
  </si>
  <si>
    <t>Sienu sagatavošana krāsošanai un krāsošana ar lateksa krāsu, iepriekš aizdarinot un nošpaktelējot atvērumu sienā pēc slēdžu demontāžas.</t>
  </si>
  <si>
    <t>Telpu profesionālā uzkopšana, paredzot loga mazgāšanu no telpas iekšpuses.</t>
  </si>
  <si>
    <t>Durvju ailas (uz 1.c telpu) sagatavošana jaunu durvju montāžai.</t>
  </si>
  <si>
    <t xml:space="preserve">Sienu flīzēšana (H=1,8m) paredzot ārējā stūra līstes iestrādi un šuvju aizdarināšanu ar flīžu šuvotāju.   </t>
  </si>
  <si>
    <t xml:space="preserve">Koka durvju ieskaitot kārbu un ārējās apmales no abām pusēm sagatavošana krāsošanai (špaktelēšana, slīpēšana, gruntēšana) un krāsošana. </t>
  </si>
  <si>
    <t xml:space="preserve">4.1. IEPIRKUMA PRIEKŠMETA 1. DAĻA –  TELPU APDARES ATJAUNOŠANA  </t>
  </si>
  <si>
    <t>4.1.1. BŪVDARBU IZMAKSU APRĒĶINA TABULA-TĀME – BŪVDARBU KOPĒJĀS IZMAKSAS</t>
  </si>
  <si>
    <t xml:space="preserve">4.1.2. BŪVDARBU IZMAKSU APRĒĶINA TABULA-TĀME – Apdares atjaunoša sanitārajā telpā 324.a </t>
  </si>
  <si>
    <t xml:space="preserve">4.1.3. BŪVDARBU IZMAKSU APRĒĶINA TABULA-TĀME – Apdares atjaunoša sanitārajā telpā 232.a </t>
  </si>
  <si>
    <r>
      <t>Grīdas flīzes</t>
    </r>
    <r>
      <rPr>
        <i/>
        <sz val="11"/>
        <rFont val="Times New Roman"/>
        <family val="1"/>
      </rPr>
      <t xml:space="preserve"> CROMATICA CAFE RECT Revigres</t>
    </r>
    <r>
      <rPr>
        <sz val="11"/>
        <rFont val="Times New Roman"/>
        <family val="1"/>
      </rPr>
      <t xml:space="preserve"> 300x300mm (ar pielaidēm piegriešanai) vai ekvivalents.                                                Piedāvātais ekvivalents: _____________________                 </t>
    </r>
  </si>
  <si>
    <r>
      <t xml:space="preserve">Piekārtie griesti </t>
    </r>
    <r>
      <rPr>
        <i/>
        <sz val="11"/>
        <rFont val="Times New Roman"/>
        <family val="1"/>
      </rPr>
      <t>AME THERMATEX, ALPHA ONE, VT-S-24,</t>
    </r>
    <r>
      <rPr>
        <sz val="11"/>
        <rFont val="Times New Roman"/>
        <family val="1"/>
      </rPr>
      <t xml:space="preserve"> 600x600mm, 24mm (minerālplate)                 (ar pielaidēm piegriešanai) ieskaitot stiprinājuma profilus un palīgmateriālus vai ekvivalents.                        Piedāvātais ekvivalents: _____________________</t>
    </r>
  </si>
  <si>
    <r>
      <t xml:space="preserve">Linoleja fragmenta ielīmēšana gaitenī un durvju ailā paredzot šuvju diega iestrādi. Linolejs firmas </t>
    </r>
    <r>
      <rPr>
        <i/>
        <sz val="11"/>
        <rFont val="Times New Roman"/>
        <family val="1"/>
      </rPr>
      <t xml:space="preserve">POLYFLOR PRESTIGE HOMOGENEOUS </t>
    </r>
    <r>
      <rPr>
        <sz val="11"/>
        <rFont val="Times New Roman"/>
        <family val="1"/>
      </rPr>
      <t>1930 vai ekvivalents.                                                     Piedāvātais ekvivalents:______________________</t>
    </r>
  </si>
  <si>
    <r>
      <t xml:space="preserve">Infrasarkanā kustības, klātbūtnes sensora montāža. 
Firmas </t>
    </r>
    <r>
      <rPr>
        <i/>
        <sz val="11"/>
        <color indexed="8"/>
        <rFont val="Times New Roman"/>
        <family val="1"/>
      </rPr>
      <t>"STEINEL"</t>
    </r>
    <r>
      <rPr>
        <sz val="11"/>
        <color indexed="8"/>
        <rFont val="Times New Roman"/>
        <family val="1"/>
      </rPr>
      <t xml:space="preserve"> izstrādājums </t>
    </r>
    <r>
      <rPr>
        <i/>
        <sz val="11"/>
        <rFont val="Times New Roman"/>
        <family val="1"/>
      </rPr>
      <t>IS-D360, EAN code</t>
    </r>
    <r>
      <rPr>
        <sz val="11"/>
        <rFont val="Times New Roman"/>
        <family val="1"/>
      </rPr>
      <t xml:space="preserve"> Nr. 4007841601317 vai ekvivalents.                                              Piedāvātais ekvivalents: ______________________
</t>
    </r>
  </si>
  <si>
    <r>
      <t xml:space="preserve">Sienas flīzes </t>
    </r>
    <r>
      <rPr>
        <i/>
        <sz val="11"/>
        <rFont val="Times New Roman"/>
        <family val="1"/>
      </rPr>
      <t xml:space="preserve">ILLUSION MIX BEGE Revigres </t>
    </r>
    <r>
      <rPr>
        <sz val="11"/>
        <rFont val="Times New Roman"/>
        <family val="1"/>
      </rPr>
      <t>300x450mm (ar pielaidēm piegriešanai) vai ekvivalents.                                                     Piedāvātais ekvivalents: _____________________</t>
    </r>
  </si>
  <si>
    <r>
      <t xml:space="preserve">Sienu un loga ailas krāsošana ar mitrām telpām piemērotu krāsu </t>
    </r>
    <r>
      <rPr>
        <i/>
        <sz val="11"/>
        <rFont val="Times New Roman"/>
        <family val="1"/>
      </rPr>
      <t>CAPAROL Hell_Weib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 xml:space="preserve">L96 C2 H109 </t>
    </r>
    <r>
      <rPr>
        <sz val="11"/>
        <rFont val="Times New Roman"/>
        <family val="1"/>
      </rPr>
      <t xml:space="preserve">vai ekvivalents.                                                     Piedāvātais ekvivalents: _____________________ </t>
    </r>
  </si>
  <si>
    <r>
      <t xml:space="preserve">Grīdas hidroizolācijas izveidošana, ieklājot </t>
    </r>
    <r>
      <rPr>
        <i/>
        <sz val="11"/>
        <rFont val="Times New Roman"/>
        <family val="1"/>
      </rPr>
      <t xml:space="preserve">MAPEI MAPELASTIC </t>
    </r>
    <r>
      <rPr>
        <sz val="11"/>
        <rFont val="Times New Roman"/>
        <family val="1"/>
      </rPr>
      <t>vai ekvivalents</t>
    </r>
    <r>
      <rPr>
        <i/>
        <sz val="11"/>
        <rFont val="Times New Roman"/>
        <family val="1"/>
      </rPr>
      <t xml:space="preserve">.                            </t>
    </r>
    <r>
      <rPr>
        <sz val="11"/>
        <rFont val="Times New Roman"/>
        <family val="1"/>
      </rPr>
      <t>Piedāvātais ekvivalents:</t>
    </r>
    <r>
      <rPr>
        <i/>
        <sz val="11"/>
        <rFont val="Times New Roman"/>
        <family val="1"/>
      </rPr>
      <t>______________________</t>
    </r>
  </si>
  <si>
    <r>
      <t>1kV kabelis ar vara dzīslām 3x1,5mm</t>
    </r>
    <r>
      <rPr>
        <sz val="11"/>
        <color indexed="8"/>
        <rFont val="Calibri"/>
        <family val="2"/>
      </rPr>
      <t>²</t>
    </r>
    <r>
      <rPr>
        <sz val="11"/>
        <color indexed="8"/>
        <rFont val="Times New Roman"/>
        <family val="1"/>
      </rPr>
      <t xml:space="preserve">.
Firmas </t>
    </r>
    <r>
      <rPr>
        <i/>
        <sz val="11"/>
        <color indexed="8"/>
        <rFont val="Times New Roman"/>
        <family val="1"/>
      </rPr>
      <t>"FABER KABEL" NHXMH-J 3X1,5</t>
    </r>
    <r>
      <rPr>
        <sz val="11"/>
        <color indexed="8"/>
        <rFont val="Times New Roman"/>
        <family val="1"/>
      </rPr>
      <t xml:space="preserve"> tipa kabelis vai ekvivalents.                                                                     Piedāvātais ekvivalents: _____________________</t>
    </r>
  </si>
  <si>
    <r>
      <t>Keramiskās izlietnes 570</t>
    </r>
    <r>
      <rPr>
        <sz val="11"/>
        <color indexed="8"/>
        <rFont val="Calibri"/>
        <family val="2"/>
      </rPr>
      <t>×</t>
    </r>
    <r>
      <rPr>
        <sz val="11"/>
        <color indexed="8"/>
        <rFont val="Times New Roman"/>
        <family val="1"/>
      </rPr>
      <t xml:space="preserve">435mm montāža, paredzot pudeļveida hromētu kanalizācijas hidroslēgu, noslēdzamu (ang. - </t>
    </r>
    <r>
      <rPr>
        <i/>
        <sz val="11"/>
        <color indexed="8"/>
        <rFont val="Times New Roman"/>
        <family val="1"/>
      </rPr>
      <t>"click clack valve"</t>
    </r>
    <r>
      <rPr>
        <sz val="11"/>
        <color indexed="8"/>
        <rFont val="Times New Roman"/>
        <family val="1"/>
      </rPr>
      <t xml:space="preserve">) hromētu izplūdes mehānismu un visus pieslēguma un montāžas materiālus. Firmas </t>
    </r>
    <r>
      <rPr>
        <i/>
        <sz val="11"/>
        <color indexed="8"/>
        <rFont val="Times New Roman"/>
        <family val="1"/>
      </rPr>
      <t xml:space="preserve">IFO </t>
    </r>
    <r>
      <rPr>
        <sz val="11"/>
        <color indexed="8"/>
        <rFont val="Times New Roman"/>
        <family val="1"/>
      </rPr>
      <t>izlietne</t>
    </r>
    <r>
      <rPr>
        <i/>
        <sz val="11"/>
        <color indexed="8"/>
        <rFont val="Times New Roman"/>
        <family val="1"/>
      </rPr>
      <t xml:space="preserve"> Inspira, </t>
    </r>
    <r>
      <rPr>
        <sz val="11"/>
        <color indexed="8"/>
        <rFont val="Times New Roman"/>
        <family val="1"/>
      </rPr>
      <t xml:space="preserve">artikuls        Nr. 15022 vai ekvivalents.                                                  Piedāvātais ekvivalents: _____________________                                   </t>
    </r>
  </si>
  <si>
    <t xml:space="preserve">Spuldzes. Firmas "LEDURO" E27, R63, ≥700 lm, ≤3000 K, ≥180◦  tipa spuldze vai ekvivalents.                                                Piedāvātais ekvivalents: _____________________
</t>
  </si>
  <si>
    <t xml:space="preserve">Apgaismojuma armatūras montāža piekarto griestu konstrukcijā. Firmas "KANLUX" RAGO DL-R63-W tipa vai ekvivalents.                                                                                Piedāvātais ekvivalents: _____________________
</t>
  </si>
  <si>
    <r>
      <t>1kV kabelis ar vara dzīslām 3x2,5mm</t>
    </r>
    <r>
      <rPr>
        <sz val="11"/>
        <color indexed="8"/>
        <rFont val="Calibri"/>
        <family val="2"/>
      </rPr>
      <t>²</t>
    </r>
    <r>
      <rPr>
        <sz val="11"/>
        <color indexed="8"/>
        <rFont val="Times New Roman"/>
        <family val="1"/>
      </rPr>
      <t xml:space="preserve">.
Firmas </t>
    </r>
    <r>
      <rPr>
        <i/>
        <sz val="11"/>
        <color indexed="8"/>
        <rFont val="Times New Roman"/>
        <family val="1"/>
      </rPr>
      <t>"FABER KABEL" NHXMH-J 3X2,5</t>
    </r>
    <r>
      <rPr>
        <sz val="11"/>
        <color indexed="8"/>
        <rFont val="Times New Roman"/>
        <family val="1"/>
      </rPr>
      <t xml:space="preserve"> tipa kabelis vai ekvivalents.                                                             Piedāvātais ekvivalents: _____________________</t>
    </r>
  </si>
  <si>
    <r>
      <t>Kontaktligzdas  U=230V, In=16A, IP20, z/a, bēšs, ar vāciņu, komplektā ar palīgmateriāliem montāža.
Firmas</t>
    </r>
    <r>
      <rPr>
        <i/>
        <sz val="11"/>
        <color indexed="8"/>
        <rFont val="Times New Roman"/>
        <family val="1"/>
      </rPr>
      <t xml:space="preserve"> "Jung" AS 500</t>
    </r>
    <r>
      <rPr>
        <sz val="11"/>
        <color indexed="8"/>
        <rFont val="Times New Roman"/>
        <family val="1"/>
      </rPr>
      <t xml:space="preserve"> vai ekvivalents.                                   Piedāvātais ekvivalents: _____________________</t>
    </r>
  </si>
  <si>
    <r>
      <t xml:space="preserve">Kontaktligzdas U=230V, In=16A, IP44, v/a, bēšs, komplektā ar palīgmateriāliem montāža.                                                       Firmas </t>
    </r>
    <r>
      <rPr>
        <i/>
        <sz val="11"/>
        <color indexed="8"/>
        <rFont val="Times New Roman"/>
        <family val="1"/>
      </rPr>
      <t>"Jung" AS 500</t>
    </r>
    <r>
      <rPr>
        <sz val="11"/>
        <color indexed="8"/>
        <rFont val="Times New Roman"/>
        <family val="1"/>
      </rPr>
      <t xml:space="preserve"> vai ekvivalent.                             Piedāvātais ekvivalents: _____________________                     
</t>
    </r>
  </si>
  <si>
    <t xml:space="preserve">4.1.4. BŪVDARBU IZMAKSU APRĒĶINA TABULA-TĀME – Apdares atjaunošana sanitārajā telpā 232.b, 232.c, 232.d </t>
  </si>
  <si>
    <t xml:space="preserve">Apdares atjaunoša sanitārajā telpā 324.a </t>
  </si>
  <si>
    <t>Apdares atjaunoša sanitārajā telpā 232.a</t>
  </si>
  <si>
    <r>
      <t>Spuldzes. Firmas</t>
    </r>
    <r>
      <rPr>
        <i/>
        <sz val="10"/>
        <color indexed="8"/>
        <rFont val="Times New Roman"/>
        <family val="1"/>
      </rPr>
      <t xml:space="preserve"> "LEDURO" </t>
    </r>
    <r>
      <rPr>
        <sz val="10"/>
        <color indexed="8"/>
        <rFont val="Times New Roman"/>
        <family val="1"/>
      </rPr>
      <t xml:space="preserve">E27, R63, ≥700 lm, ≤3000 K, ≥180◦  tipa vai ekvivalents.                                       Piedāvātais ekvivalents: ____________________    
</t>
    </r>
  </si>
  <si>
    <r>
      <t xml:space="preserve">Piekārtie griesti </t>
    </r>
    <r>
      <rPr>
        <i/>
        <sz val="11"/>
        <rFont val="Times New Roman"/>
        <family val="1"/>
      </rPr>
      <t xml:space="preserve">AME THERMATEX, ALPHA ONE, VT-S-24, </t>
    </r>
    <r>
      <rPr>
        <sz val="11"/>
        <rFont val="Times New Roman"/>
        <family val="1"/>
      </rPr>
      <t xml:space="preserve">600x600mm, 24mm (minerālplate) ieskaitot stiprinājuma profilus un palīgmateriālus vai ekvivalents. Piedāvātais ekvivalents: _______________________ </t>
    </r>
  </si>
  <si>
    <t xml:space="preserve">4.1.5. BŪVDARBU IZMAKSU APRĒĶINA TABULA-TĀME – Piekārto griestu nomaiņa sanitārajā telpā 118.d, 118.e, 118.f, 118.g
</t>
  </si>
  <si>
    <r>
      <t>Infrasarkanā kustības, klātbūtnes sensora montāža. 
Firmas</t>
    </r>
    <r>
      <rPr>
        <i/>
        <sz val="11"/>
        <color indexed="8"/>
        <rFont val="Times New Roman"/>
        <family val="1"/>
      </rPr>
      <t xml:space="preserve"> "STEINEL"</t>
    </r>
    <r>
      <rPr>
        <sz val="11"/>
        <color indexed="8"/>
        <rFont val="Times New Roman"/>
        <family val="1"/>
      </rPr>
      <t xml:space="preserve"> izstrādājums </t>
    </r>
    <r>
      <rPr>
        <i/>
        <sz val="11"/>
        <rFont val="Times New Roman"/>
        <family val="1"/>
      </rPr>
      <t>IS-D360 
EAN code</t>
    </r>
    <r>
      <rPr>
        <sz val="11"/>
        <rFont val="Times New Roman"/>
        <family val="1"/>
      </rPr>
      <t xml:space="preserve"> 4007841601317 vai ekvivalents.          Piedāvātais ekvivalents: _______________________</t>
    </r>
  </si>
  <si>
    <t>4.1.6. BŪVDARBU IZMAKSU APRĒĶINA TABULA-TĀME – Piekārto griestu nomaiņa sanitārajā telpā 103.b</t>
  </si>
  <si>
    <t>Piekārto griestu nomaiņa sanitārajā telpā 103.b</t>
  </si>
  <si>
    <r>
      <t xml:space="preserve">Piekārtie griesti </t>
    </r>
    <r>
      <rPr>
        <i/>
        <sz val="11"/>
        <rFont val="Times New Roman"/>
        <family val="1"/>
      </rPr>
      <t xml:space="preserve">AME THERMATEX, ALPHA ONE, VT-S-24, </t>
    </r>
    <r>
      <rPr>
        <sz val="11"/>
        <rFont val="Times New Roman"/>
        <family val="1"/>
      </rPr>
      <t xml:space="preserve">600x600mm, 24mm (minerālplate) ieskaitot stiprinājuma profilus un palīgmateriālus vai ekvivalents.                                                           Piedāvātais ekvivalents: ___________________ </t>
    </r>
  </si>
  <si>
    <r>
      <t>1kV kabelis ar vara dzīslām 3x1,5 mm</t>
    </r>
    <r>
      <rPr>
        <sz val="10"/>
        <color indexed="8"/>
        <rFont val="Calibri"/>
        <family val="2"/>
      </rPr>
      <t>²</t>
    </r>
    <r>
      <rPr>
        <sz val="10"/>
        <color indexed="8"/>
        <rFont val="Times New Roman"/>
        <family val="1"/>
      </rPr>
      <t>.
Firmas</t>
    </r>
    <r>
      <rPr>
        <i/>
        <sz val="10"/>
        <color indexed="8"/>
        <rFont val="Times New Roman"/>
        <family val="1"/>
      </rPr>
      <t xml:space="preserve"> "FABER KABEL" NHXMH-J 3X1,5</t>
    </r>
    <r>
      <rPr>
        <sz val="10"/>
        <color indexed="8"/>
        <rFont val="Times New Roman"/>
        <family val="1"/>
      </rPr>
      <t xml:space="preserve"> tipa kabelis vai ekvivalents.                                                                 Piedāvātais ekvivalents: ____________________</t>
    </r>
  </si>
  <si>
    <r>
      <t>1- polu z/a slēdža demontāža un nosegvāciņa uzstādīšana tā vietā.                                                                                          Firmas</t>
    </r>
    <r>
      <rPr>
        <i/>
        <sz val="10"/>
        <color indexed="8"/>
        <rFont val="Times New Roman"/>
        <family val="1"/>
      </rPr>
      <t xml:space="preserve"> "Jung" AS 500</t>
    </r>
    <r>
      <rPr>
        <sz val="10"/>
        <color indexed="8"/>
        <rFont val="Times New Roman"/>
        <family val="1"/>
      </rPr>
      <t xml:space="preserve"> sērijas izstrādājums komplektā ar papildmateriāliem, bēšs vai ekvivalents.                           Piedāvātais ekvivalents: ____________________        
           </t>
    </r>
  </si>
  <si>
    <r>
      <t>Infrasarkanā kustības, klātbūtnes sensora montāža. 
Firmas</t>
    </r>
    <r>
      <rPr>
        <i/>
        <sz val="10"/>
        <color indexed="8"/>
        <rFont val="Times New Roman"/>
        <family val="1"/>
      </rPr>
      <t xml:space="preserve"> "STEINEL"</t>
    </r>
    <r>
      <rPr>
        <sz val="10"/>
        <color indexed="8"/>
        <rFont val="Times New Roman"/>
        <family val="1"/>
      </rPr>
      <t xml:space="preserve"> izstrādājums</t>
    </r>
    <r>
      <rPr>
        <i/>
        <sz val="10"/>
        <color indexed="8"/>
        <rFont val="Times New Roman"/>
        <family val="1"/>
      </rPr>
      <t xml:space="preserve"> </t>
    </r>
    <r>
      <rPr>
        <i/>
        <sz val="10"/>
        <rFont val="Times New Roman"/>
        <family val="1"/>
      </rPr>
      <t>IS-D360 
EAN code</t>
    </r>
    <r>
      <rPr>
        <sz val="10"/>
        <rFont val="Times New Roman"/>
        <family val="1"/>
      </rPr>
      <t xml:space="preserve"> 4007841601317 vai ekvivalents.                Piedāvātais ekvivalents: ____________________</t>
    </r>
  </si>
  <si>
    <r>
      <t>Spuldzes. Firmas</t>
    </r>
    <r>
      <rPr>
        <i/>
        <sz val="10"/>
        <color indexed="8"/>
        <rFont val="Times New Roman"/>
        <family val="1"/>
      </rPr>
      <t xml:space="preserve"> "LEDURO" E27, R63, ≥700 lm, ≤3000 K, ≥180◦</t>
    </r>
    <r>
      <rPr>
        <sz val="10"/>
        <color indexed="8"/>
        <rFont val="Times New Roman"/>
        <family val="1"/>
      </rPr>
      <t xml:space="preserve">  tipa spuldze vai ekvivalents.                                          Piedāvātais ekvivalents: ____________________
</t>
    </r>
  </si>
  <si>
    <t xml:space="preserve">4.1.7. BŪVDARBU IZMAKSU APRĒĶINA TABULA-TĀME – Piekārto griestu nomaiņa sanitārajā telpā 103.d, 103.e </t>
  </si>
  <si>
    <t>4.1.8. BŪVDARBU IZMAKSU APRĒĶINA TABULA-TĀME – Piekārto griestu nomaiņa sanitārajā telpā 237.a, 237.b</t>
  </si>
  <si>
    <t xml:space="preserve">Piekārtie griesti AME THERMATEX, ALPHA ONE, VT-S-24, 600x600mm, 24mm (minerālplate) ieskaitot stiprinājuma profilus un palīgmateriālus vai ekvivalents.                                                                     Piedāvātais ekvivalents: ______________________ </t>
  </si>
  <si>
    <r>
      <t>1kV kabelis ar vara dzīslām 3x1,5mm</t>
    </r>
    <r>
      <rPr>
        <sz val="11"/>
        <color indexed="8"/>
        <rFont val="Calibri"/>
        <family val="2"/>
      </rPr>
      <t>²</t>
    </r>
    <r>
      <rPr>
        <sz val="11"/>
        <color indexed="8"/>
        <rFont val="Times New Roman"/>
        <family val="1"/>
      </rPr>
      <t xml:space="preserve">.
Firmas </t>
    </r>
    <r>
      <rPr>
        <i/>
        <sz val="11"/>
        <color indexed="8"/>
        <rFont val="Times New Roman"/>
        <family val="1"/>
      </rPr>
      <t>"FABER KABEL" NHXMH-J 3X1,5</t>
    </r>
    <r>
      <rPr>
        <sz val="11"/>
        <color indexed="8"/>
        <rFont val="Times New Roman"/>
        <family val="1"/>
      </rPr>
      <t xml:space="preserve"> kabelis vai ekvivalents.                                                                      Piedāvātais ekvivalents: ______________________</t>
    </r>
  </si>
  <si>
    <r>
      <t>1- polu z/a slēdža demontāža un nosegvāciņa montāža tā vietā.
Firmas</t>
    </r>
    <r>
      <rPr>
        <i/>
        <sz val="11"/>
        <color indexed="8"/>
        <rFont val="Times New Roman"/>
        <family val="1"/>
      </rPr>
      <t xml:space="preserve"> "Jung" AS 500</t>
    </r>
    <r>
      <rPr>
        <sz val="11"/>
        <color indexed="8"/>
        <rFont val="Times New Roman"/>
        <family val="1"/>
      </rPr>
      <t xml:space="preserve"> izstrādājums komplektā ar papildmateriāliem, bēšs vai ekvivalents.                    Piedāvātais ekvivalents: ______________________</t>
    </r>
  </si>
  <si>
    <r>
      <t xml:space="preserve">Spuldzes. Firmas </t>
    </r>
    <r>
      <rPr>
        <i/>
        <sz val="11"/>
        <color indexed="8"/>
        <rFont val="Times New Roman"/>
        <family val="1"/>
      </rPr>
      <t xml:space="preserve">"LEDURO" E27, R63, ≥700 lm, ≤3000 K, ≥180◦ </t>
    </r>
    <r>
      <rPr>
        <sz val="11"/>
        <color indexed="8"/>
        <rFont val="Times New Roman"/>
        <family val="1"/>
      </rPr>
      <t xml:space="preserve"> spuldze vai ekvivalents.                                                    Piedāvātais ekvivalents: ______________________
</t>
    </r>
  </si>
  <si>
    <r>
      <t>Infrasarkanā kustības, klātbūtnes sensora montāža. 
Firmas</t>
    </r>
    <r>
      <rPr>
        <i/>
        <sz val="11"/>
        <color indexed="8"/>
        <rFont val="Times New Roman"/>
        <family val="1"/>
      </rPr>
      <t xml:space="preserve"> "STEINEL"</t>
    </r>
    <r>
      <rPr>
        <sz val="11"/>
        <color indexed="8"/>
        <rFont val="Times New Roman"/>
        <family val="1"/>
      </rPr>
      <t xml:space="preserve"> izstrādājums </t>
    </r>
    <r>
      <rPr>
        <i/>
        <sz val="11"/>
        <rFont val="Times New Roman"/>
        <family val="1"/>
      </rPr>
      <t>IS-D360 
EAN code</t>
    </r>
    <r>
      <rPr>
        <sz val="11"/>
        <rFont val="Times New Roman"/>
        <family val="1"/>
      </rPr>
      <t xml:space="preserve"> 4007841601317 vai ekvivalents.                Piedāvātais ekvivalents: _______________________</t>
    </r>
  </si>
  <si>
    <r>
      <t xml:space="preserve">1kV kabelis ar vara dzīslām 3 x 1,5 mm2.
Firmas </t>
    </r>
    <r>
      <rPr>
        <i/>
        <sz val="11"/>
        <color indexed="8"/>
        <rFont val="Times New Roman"/>
        <family val="1"/>
      </rPr>
      <t>"FABER KABEL" NHXMH-J 3X1,5</t>
    </r>
    <r>
      <rPr>
        <sz val="11"/>
        <color indexed="8"/>
        <rFont val="Times New Roman"/>
        <family val="1"/>
      </rPr>
      <t xml:space="preserve"> tipa kabelis vai ekvivalents.                                                                Piedāvātais ekvivalents: _______________________                                                          </t>
    </r>
  </si>
  <si>
    <t xml:space="preserve">4.1.9. BŪVDARBU IZMAKSU APRĒĶINA TABULA-TĀME – Piekārto griestu nomaiņa gaiteņa telpā 304.a </t>
  </si>
  <si>
    <t>Sienu un loga ailas sagatavošana krāsošanai.</t>
  </si>
  <si>
    <t>Sienu un loga ailas divas reizes krāsošana ar lateksa krāsu, toni iepriekš saskaņojot ar pasūtītāju.</t>
  </si>
  <si>
    <t>Ventilācijas gaisa cauruļvada sagatavošana krāsošanai un krāsošana.</t>
  </si>
  <si>
    <t>Grīdas virsmas sagatavošana linoleja ielīmēšanai (virsmas tīrīšana, izlīdzinošas kārtas izveidošana, slīpēšana).</t>
  </si>
  <si>
    <r>
      <t xml:space="preserve">Linoleja seguma līmēšana, paredzot šuvju diega iekausēšanu. </t>
    </r>
    <r>
      <rPr>
        <i/>
        <sz val="11"/>
        <color indexed="8"/>
        <rFont val="Times New Roman"/>
        <family val="1"/>
      </rPr>
      <t xml:space="preserve">"FORBO" </t>
    </r>
    <r>
      <rPr>
        <sz val="11"/>
        <color indexed="8"/>
        <rFont val="Times New Roman"/>
        <family val="1"/>
      </rPr>
      <t xml:space="preserve">linolejs, </t>
    </r>
    <r>
      <rPr>
        <i/>
        <sz val="11"/>
        <color indexed="8"/>
        <rFont val="Times New Roman"/>
        <family val="1"/>
      </rPr>
      <t>Surestep texture, linnen</t>
    </r>
    <r>
      <rPr>
        <sz val="11"/>
        <color indexed="8"/>
        <rFont val="Times New Roman"/>
        <family val="1"/>
      </rPr>
      <t xml:space="preserve"> 89032 vai ekvivalents.                                                            Piedāvātais ekvivalents: _____________________</t>
    </r>
  </si>
  <si>
    <t xml:space="preserve">4.1.10. BŪVDARBU IZMAKSU APRĒĶINA TABULA-TĀME – Apdares atjaunošana 83. telpā </t>
  </si>
  <si>
    <t>Velvēto griestu krāsošana divas reizes ar lateksa krāsu.</t>
  </si>
  <si>
    <t>Gaismekļu (plafonu) montāža pie griestiem, paredzot nepieciešamos palīgmateriālus.</t>
  </si>
  <si>
    <t>Kabeļu rievas izveidošana un aizdare mūra sienā                                (1-kabelim).</t>
  </si>
  <si>
    <r>
      <t>1kV kabelis ar vara dzīslām 3x1,5mm</t>
    </r>
    <r>
      <rPr>
        <sz val="10"/>
        <color indexed="8"/>
        <rFont val="Calibri"/>
        <family val="2"/>
      </rPr>
      <t>²</t>
    </r>
    <r>
      <rPr>
        <sz val="10"/>
        <color indexed="8"/>
        <rFont val="Times New Roman"/>
        <family val="1"/>
      </rPr>
      <t>.                                         Firmas</t>
    </r>
    <r>
      <rPr>
        <i/>
        <sz val="10"/>
        <color indexed="8"/>
        <rFont val="Times New Roman"/>
        <family val="1"/>
      </rPr>
      <t xml:space="preserve"> "FABER KABEL" NHXMH-J 3X1,5</t>
    </r>
    <r>
      <rPr>
        <sz val="10"/>
        <color indexed="8"/>
        <rFont val="Times New Roman"/>
        <family val="1"/>
      </rPr>
      <t xml:space="preserve"> kabelis vai ekvivalents.                                                                                    Piedāvātais ekvivalents: _______________________</t>
    </r>
  </si>
  <si>
    <t>1- polu slēdža U=230V, In=16A, IP20, z/a, bēšs, komplektā ar papildmateriāliem montāža.                                                                Firmas "Jung" AS 500 vai ekvivalents.                             Piedāvātais ekvivalents: _______________________</t>
  </si>
  <si>
    <t>Darba samaksas likme</t>
  </si>
  <si>
    <r>
      <t>1- polu slēdža U=230V, In=16A, IP20, z/a, bēšs, komplektā ar palīgmateriāliem montāža.
Firmas</t>
    </r>
    <r>
      <rPr>
        <i/>
        <sz val="11"/>
        <color indexed="8"/>
        <rFont val="Times New Roman"/>
        <family val="1"/>
      </rPr>
      <t xml:space="preserve"> "Jung" AS 500</t>
    </r>
    <r>
      <rPr>
        <sz val="11"/>
        <color indexed="8"/>
        <rFont val="Times New Roman"/>
        <family val="1"/>
      </rPr>
      <t xml:space="preserve"> slēdzis vai ekvivalents.               Piedāvātais ekvivalents: __________________           </t>
    </r>
  </si>
  <si>
    <r>
      <t>2- polu slēdzis U=230V, In=16A, IP20, z/a, bēšs, komplektā ar palīgmateriāliem montāža. 
Firmas</t>
    </r>
    <r>
      <rPr>
        <i/>
        <sz val="11"/>
        <color indexed="8"/>
        <rFont val="Times New Roman"/>
        <family val="1"/>
      </rPr>
      <t xml:space="preserve"> "Jung" AS 500</t>
    </r>
    <r>
      <rPr>
        <sz val="11"/>
        <color indexed="8"/>
        <rFont val="Times New Roman"/>
        <family val="1"/>
      </rPr>
      <t xml:space="preserve"> vai ekvivalents.                           Piedāvātais ekvivalents: __________________                </t>
    </r>
  </si>
  <si>
    <r>
      <t>Kontaktligzdas U=230V, In=16A, IP20, z/a, bēšs, komplektā ar palīgmateriāliem montāža.
Firmas</t>
    </r>
    <r>
      <rPr>
        <i/>
        <sz val="11"/>
        <color indexed="8"/>
        <rFont val="Times New Roman"/>
        <family val="1"/>
      </rPr>
      <t xml:space="preserve"> "Jung"AS 500</t>
    </r>
    <r>
      <rPr>
        <sz val="11"/>
        <color indexed="8"/>
        <rFont val="Times New Roman"/>
        <family val="1"/>
      </rPr>
      <t xml:space="preserve"> vai ekvivalents.                        Piedāvātais ekvivalents: __________________</t>
    </r>
  </si>
  <si>
    <r>
      <t>Infrasarkanā kustības, klātbūtnes sensora montāža. 
Firmas</t>
    </r>
    <r>
      <rPr>
        <i/>
        <sz val="11"/>
        <color indexed="8"/>
        <rFont val="Times New Roman"/>
        <family val="1"/>
      </rPr>
      <t xml:space="preserve"> "STEINEL" </t>
    </r>
    <r>
      <rPr>
        <sz val="11"/>
        <color indexed="8"/>
        <rFont val="Times New Roman"/>
        <family val="1"/>
      </rPr>
      <t>izstrādājums</t>
    </r>
    <r>
      <rPr>
        <i/>
        <sz val="11"/>
        <color indexed="8"/>
        <rFont val="Times New Roman"/>
        <family val="1"/>
      </rPr>
      <t xml:space="preserve"> IS 3360</t>
    </r>
    <r>
      <rPr>
        <sz val="11"/>
        <color indexed="8"/>
        <rFont val="Times New Roman"/>
        <family val="1"/>
      </rPr>
      <t xml:space="preserve">
</t>
    </r>
    <r>
      <rPr>
        <i/>
        <sz val="11"/>
        <color indexed="8"/>
        <rFont val="Times New Roman"/>
        <family val="1"/>
      </rPr>
      <t>EAN code 4007841606411</t>
    </r>
    <r>
      <rPr>
        <sz val="11"/>
        <color indexed="8"/>
        <rFont val="Times New Roman"/>
        <family val="1"/>
      </rPr>
      <t>.                                    Piedāvātais ekvivalents: __________________</t>
    </r>
  </si>
  <si>
    <r>
      <t>1kV kabelis ar vara dzīslām 3x1,5mm</t>
    </r>
    <r>
      <rPr>
        <sz val="11"/>
        <color indexed="8"/>
        <rFont val="Calibri"/>
        <family val="2"/>
      </rPr>
      <t>²</t>
    </r>
    <r>
      <rPr>
        <sz val="11"/>
        <color indexed="8"/>
        <rFont val="Times New Roman"/>
        <family val="1"/>
      </rPr>
      <t>.
Firmas</t>
    </r>
    <r>
      <rPr>
        <i/>
        <sz val="11"/>
        <color indexed="8"/>
        <rFont val="Times New Roman"/>
        <family val="1"/>
      </rPr>
      <t xml:space="preserve"> "FABER KABEL" NHXMH-J 3X1,5</t>
    </r>
    <r>
      <rPr>
        <sz val="11"/>
        <color indexed="8"/>
        <rFont val="Times New Roman"/>
        <family val="1"/>
      </rPr>
      <t xml:space="preserve"> tipa kabelis vai ekvivalents.                                                                Piedāvātais ekvivalents: __________________                                                   </t>
    </r>
  </si>
  <si>
    <r>
      <t>1kV kabelis ar vara dzīslām 3x2,5mm</t>
    </r>
    <r>
      <rPr>
        <sz val="11"/>
        <color indexed="8"/>
        <rFont val="Calibri"/>
        <family val="2"/>
      </rPr>
      <t>²</t>
    </r>
    <r>
      <rPr>
        <sz val="11"/>
        <color indexed="8"/>
        <rFont val="Times New Roman"/>
        <family val="1"/>
      </rPr>
      <t xml:space="preserve">.
Piemēram, firmas </t>
    </r>
    <r>
      <rPr>
        <i/>
        <sz val="11"/>
        <color indexed="8"/>
        <rFont val="Times New Roman"/>
        <family val="1"/>
      </rPr>
      <t>"FABER KABEL" NHXMH-J 3X2,5</t>
    </r>
    <r>
      <rPr>
        <sz val="11"/>
        <color indexed="8"/>
        <rFont val="Times New Roman"/>
        <family val="1"/>
      </rPr>
      <t xml:space="preserve"> tipa kabelis vai ekvivalents.                                                    Piedāvātais ekvivalents: __________________</t>
    </r>
  </si>
  <si>
    <t>Kaļķa "elpojošā" apmetuma mūra sienu apakšdaļā  uzstrāde.</t>
  </si>
  <si>
    <r>
      <t xml:space="preserve">Jaunu koka krāsotu durvju ar kārbu bez sliekšņa, gludu vērtni ar alumīnija ventilācijas restīti un koka apmalēm izgatavošana un montāža. Furnitūru paredzot analogu blakus esošajām durvīm: eņģes, slēdzeni ar </t>
    </r>
    <r>
      <rPr>
        <i/>
        <sz val="11"/>
        <rFont val="Times New Roman"/>
        <family val="1"/>
      </rPr>
      <t>WC</t>
    </r>
    <r>
      <rPr>
        <sz val="11"/>
        <rFont val="Times New Roman"/>
        <family val="1"/>
      </rPr>
      <t xml:space="preserve"> aizgriezni, rokturus un dekoratīvās uzlikas (furnitūru iepriekš saskaņot ar pasūtītāju).  </t>
    </r>
  </si>
  <si>
    <t>Durvju kārbas demontāža.</t>
  </si>
  <si>
    <t>Durvju kārbas remonts, sagatavošana krāsošanai un krāsošana.</t>
  </si>
  <si>
    <t xml:space="preserve">Demontētās mitruma bojātās durvju vērtnes atbilstošs remonts un atpakaļ montāža (paredzot vērtnes savilkšanu ar iegremdētām skrūvēm, augstuma regulēšanu/saīsināšanu u.c., špaktelēšanu, slīpēšanu, gruntēšanu un krāsošanu).    </t>
  </si>
  <si>
    <t>Jaunu krāsotu koka durvju apmaļu montāža.</t>
  </si>
  <si>
    <t xml:space="preserve">Alumīnija ventilācijas restītes durvju vērtnē (abās pusēs) iestrāde. </t>
  </si>
  <si>
    <r>
      <t xml:space="preserve">Sienu un loga ailas krāsošana ar mitrām telpām piemērotu krāsu </t>
    </r>
    <r>
      <rPr>
        <i/>
        <sz val="11"/>
        <rFont val="Times New Roman"/>
        <family val="1"/>
      </rPr>
      <t>CAPAROL Hell_Weib</t>
    </r>
    <r>
      <rPr>
        <sz val="11"/>
        <rFont val="Times New Roman"/>
        <family val="1"/>
      </rPr>
      <t xml:space="preserve"> L96 C2 H109 vai ekvivalents.                                                  Piedāvātais ekvivalents: ___________________ </t>
    </r>
  </si>
  <si>
    <r>
      <t xml:space="preserve">Velvēto griestu krāsošana ar mitrām telpām piemērotu krāsu </t>
    </r>
    <r>
      <rPr>
        <i/>
        <sz val="11"/>
        <rFont val="Times New Roman"/>
        <family val="1"/>
      </rPr>
      <t>CAPAROL Hell_Weib</t>
    </r>
    <r>
      <rPr>
        <sz val="11"/>
        <rFont val="Times New Roman"/>
        <family val="1"/>
      </rPr>
      <t xml:space="preserve"> L96 C2 H109 vai ekvivalents.                                                  Piedāvātais ekvivalents: ___________________ </t>
    </r>
  </si>
  <si>
    <t>4.1.11. BŪVDARBU IZMAKSU APRĒĶINA TABULA-TĀME – Apdares atjaunošana 1. un 1.b ģērbtuves telpā</t>
  </si>
  <si>
    <t>4.1.12. BŪVDARBU IZMAKSU APRĒĶINA TABULA-TĀME – Durvju remonts 15.a telpā</t>
  </si>
  <si>
    <t>Durvju vērtnes ar apmalēm demontāža.</t>
  </si>
  <si>
    <t>Durvju vērtnes kopā ar kārbu un apmalēm demontāža.</t>
  </si>
  <si>
    <t>Durvju ailas pagaidu aizsegšana ar MDF vairogu.</t>
  </si>
  <si>
    <t>Jaunas koka krāsotas durvju kārbas bez sliekšņa izgatavošana un montāža.</t>
  </si>
  <si>
    <t xml:space="preserve">Demontētās mitruma bojātās durvju vērtnes atbilstošs remonts, sagatavošana krāsošanai, krāsošana un atpakaļ montāža.    </t>
  </si>
  <si>
    <t>Demontētās durvju vērtnes sagatavošana krāsošanai, krāsošana un atpakaļ montāža.</t>
  </si>
  <si>
    <t xml:space="preserve">Demontēto koka durvju apmaļu sagatavošana krāsošanai, krāsošana un atpakaļ montāža. </t>
  </si>
  <si>
    <t xml:space="preserve">Esošās ventilācijas restītes durvju vērtnē (abās pusēs) nomaiņa ar alumīnija restīti. </t>
  </si>
  <si>
    <t>Sienu mitruma bojātā apmetuma nokalšana, virsmu mazgāšana un apstrāde ar antiseptiķi.</t>
  </si>
  <si>
    <t>Sienu krāsošana ar ūdens bāzes "elpojošo" krāsu.</t>
  </si>
  <si>
    <t>Tāme (EUR bez PVN)</t>
  </si>
  <si>
    <t xml:space="preserve">4.2. IEPIRKUMA PRIEKŠMETA 2. DAĻA – DROŠĪBAS DURVJU PIEGĀDE UN MONTĀŽA </t>
  </si>
  <si>
    <t>4.2.1. BŪVDARBU IZMAKSU APRĒĶINA TABULA-TĀME – Drošības durvju piegāde un montāža</t>
  </si>
  <si>
    <t>Durvju demontāža un utilizācija.</t>
  </si>
  <si>
    <t>Ložu drošu durvju piegāde un montāža (skat. tehniskās specifikācijas 3.1. punktu).</t>
  </si>
  <si>
    <t>Durvju ailas no abām pusēm apdares atjaunošana.</t>
  </si>
  <si>
    <t>Telpas uzkopšana.</t>
  </si>
  <si>
    <t>Divviru durvju demontāža un utilizācija.</t>
  </si>
  <si>
    <t>Divviru ugunsdrošo durvju ar dekoratīvajiem pildiņu paneļiem piegāde un montāža (skat. tehniskās specifikācijas 3.2. punktu).</t>
  </si>
  <si>
    <t>Stiklotu ugunsdrošo durvju piegāde un montāža (skat. tehniskās specifikācijas 3.4. punktu).</t>
  </si>
  <si>
    <t>Durvis uz  bēniņiem</t>
  </si>
  <si>
    <t>Metāla ugunsdrošo durvju b=800, h-2100 piegāde un montāža (skat. tehniskās specifikācijas 3.3. punktu).</t>
  </si>
  <si>
    <t>Metāla ugunsdrošo durvju b=900, h-2100 piegāde un montāža (skat. tehniskās specifikācijas 3.3. punktu).</t>
  </si>
  <si>
    <t>Durvis K5 kāpņu telpā</t>
  </si>
  <si>
    <t>Koka pildiņu durvju vērtnes demontāža un atpakaļ montāža pēc vēršanās virziena maiņas.</t>
  </si>
  <si>
    <t>Koka durvju vērtnes, durvju kārbas un aplodu vēršanās virziena maiņai atbilstošs remonts/protezēšana, esošā krāsojuma noņemšana, sagatavošana krāsošanai un krāsošana (skat. tehniskās specifikācijas 3.5. punktu).</t>
  </si>
  <si>
    <t>Būvgružu savākšana un telpas uzkopšana.</t>
  </si>
  <si>
    <t xml:space="preserve">    Durvis 4. stāva gaitenim</t>
  </si>
  <si>
    <t xml:space="preserve">                       Durvis 104. telpai</t>
  </si>
  <si>
    <t xml:space="preserve">       Durvis kāpņu telpai K3/K4</t>
  </si>
  <si>
    <t>Piekārto griestu montāža.</t>
  </si>
  <si>
    <r>
      <t>Kontaktligzdas U=230V, In=16A, IP20, z/a, bēšs, ar vāciņu, komplektā ar palīgmateriāliem montāža. 
Firmas</t>
    </r>
    <r>
      <rPr>
        <i/>
        <sz val="11"/>
        <color indexed="8"/>
        <rFont val="Times New Roman"/>
        <family val="1"/>
      </rPr>
      <t xml:space="preserve"> "Jung" AS 500</t>
    </r>
    <r>
      <rPr>
        <sz val="11"/>
        <color indexed="8"/>
        <rFont val="Times New Roman"/>
        <family val="1"/>
      </rPr>
      <t xml:space="preserve"> vai ekvivalents.                               Piedāvātais ekvivalents: __________________________</t>
    </r>
  </si>
  <si>
    <r>
      <t>Apgaismojuma armatūras montāža piekārto griestu konstrukcijā. Firmas</t>
    </r>
    <r>
      <rPr>
        <i/>
        <sz val="11"/>
        <color indexed="8"/>
        <rFont val="Times New Roman"/>
        <family val="1"/>
      </rPr>
      <t xml:space="preserve"> "KANLUX" RAGO DL-R63-W</t>
    </r>
    <r>
      <rPr>
        <sz val="11"/>
        <color indexed="8"/>
        <rFont val="Times New Roman"/>
        <family val="1"/>
      </rPr>
      <t xml:space="preserve"> vai ekvivalents.                                                       Piedāvātais ekvivalents: ____________________</t>
    </r>
  </si>
  <si>
    <r>
      <t xml:space="preserve">Misiņa ūdens maisītāja ar dekoratīvo (hroma) pārklājumu un fiksētu izplūdi piegāde un montāža, paredzot visus pieslēguma un montāžas materiālus. Ūdens izplūdes augstums 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 xml:space="preserve"> 82 mm, nobīde no pievienojuma centra līdz ūdens izplūdei 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 xml:space="preserve"> 110 mm. Firmas </t>
    </r>
    <r>
      <rPr>
        <i/>
        <sz val="11"/>
        <rFont val="Times New Roman"/>
        <family val="1"/>
      </rPr>
      <t>Grohe</t>
    </r>
    <r>
      <rPr>
        <sz val="11"/>
        <rFont val="Times New Roman"/>
        <family val="1"/>
      </rPr>
      <t xml:space="preserve"> jaucējkrāns artikuls Nr. 33558003 vai ekvivalents.                                                    Piedāvātais ekvivalents: ____________________</t>
    </r>
  </si>
  <si>
    <r>
      <t xml:space="preserve">Sēdpods, komplektā ar kanalizācijas pievienojuma veidgabaliem, ūdens pievienojuma vara cauruļvadu ar dekoratīvo pārklājumu un sēdriņķi ar cieto vāku piegāde un montāža, paredzot visus pieslēguma un montāžas materiālus. Firmas </t>
    </r>
    <r>
      <rPr>
        <i/>
        <sz val="11"/>
        <color indexed="8"/>
        <rFont val="Times New Roman"/>
        <family val="1"/>
      </rPr>
      <t xml:space="preserve">IFO </t>
    </r>
    <r>
      <rPr>
        <sz val="11"/>
        <color indexed="8"/>
        <rFont val="Times New Roman"/>
        <family val="1"/>
      </rPr>
      <t xml:space="preserve">sēdpods </t>
    </r>
    <r>
      <rPr>
        <i/>
        <sz val="11"/>
        <color indexed="8"/>
        <rFont val="Times New Roman"/>
        <family val="1"/>
      </rPr>
      <t xml:space="preserve">Sign, </t>
    </r>
    <r>
      <rPr>
        <sz val="11"/>
        <color indexed="8"/>
        <rFont val="Times New Roman"/>
        <family val="1"/>
      </rPr>
      <t>artikuls: 6862 vai ekvivalents.                       Piedāvātais ekvivalents: ____________________</t>
    </r>
  </si>
  <si>
    <t>Polietilēna ūdensapgādes cauruļvadu ar alumīnija starpslāni D 16mm, komplektā ar veidgabaliem un stiprinājumiem piegāde un montāža.</t>
  </si>
  <si>
    <t>Polietilēna ūdensapgādes cauruļvadu ar alumīnija starpslāni D 25mm, komplektā ar veidgabaliem un stiprinājumiem piegāde un montāža.</t>
  </si>
  <si>
    <r>
      <t xml:space="preserve">Stūra ventiļa ar dekoratīvo (hroma) pārklājumu piegāde un montāža. Firmas </t>
    </r>
    <r>
      <rPr>
        <i/>
        <sz val="11"/>
        <color indexed="8"/>
        <rFont val="Times New Roman"/>
        <family val="1"/>
      </rPr>
      <t>SCHELL</t>
    </r>
    <r>
      <rPr>
        <sz val="11"/>
        <color indexed="8"/>
        <rFont val="Times New Roman"/>
        <family val="1"/>
      </rPr>
      <t xml:space="preserve"> stūra ventīlis, artikuls 049170699 vai ekvivalents.                                                     Piedāvātais ekvivalents: ____________________                                   </t>
    </r>
  </si>
  <si>
    <t>Vara cauruļvadu cauruļvadu D 12mm, komplektā ar veidgabaliem un stiprinājumiem piegāde un montāža.</t>
  </si>
  <si>
    <r>
      <t xml:space="preserve">Misiņa ūdens maisītāja ar dekoratīvo (hroma) pārklājumu un fiksētu izplūdi piegāde un montāža, paredzot visus pieslēguma un montāžas materiālus. Ūdens izplūdes augstums 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 xml:space="preserve"> 82 mm, nobīde no pievienojuma centra līdz ūdens izplūdei 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 xml:space="preserve"> 110 mm. Firmas </t>
    </r>
    <r>
      <rPr>
        <i/>
        <sz val="11"/>
        <rFont val="Times New Roman"/>
        <family val="1"/>
      </rPr>
      <t>Grohe</t>
    </r>
    <r>
      <rPr>
        <sz val="11"/>
        <rFont val="Times New Roman"/>
        <family val="1"/>
      </rPr>
      <t xml:space="preserve"> jaucējkrāns, artikuls Nr. 33558003 vai ekvivalents.                                                     Piedāvātais ekvivalents:     ___________________</t>
    </r>
  </si>
  <si>
    <r>
      <t xml:space="preserve">Sēdpods, komplektā ar kanalizācijas pievienojuma veidgabaliem, ūdens pievienojuma vara cauruļvadu ar dekoratīvo pārklājumu un sēdriņķi ar cieto vāku piegāde un montāža, paredzot visus pieslēguma un montāžas materiālus. Firmas </t>
    </r>
    <r>
      <rPr>
        <i/>
        <sz val="11"/>
        <color indexed="8"/>
        <rFont val="Times New Roman"/>
        <family val="1"/>
      </rPr>
      <t>Ifo Sign</t>
    </r>
    <r>
      <rPr>
        <sz val="11"/>
        <color indexed="8"/>
        <rFont val="Times New Roman"/>
        <family val="1"/>
      </rPr>
      <t xml:space="preserve"> sēdpods, artikuls 6862 vai ekvivalents.                                                     Piedāvātais ekvivalents: _____________________          </t>
    </r>
  </si>
  <si>
    <t>Polietilēna ūdensapgādes cauruļvadu ar alumīnija starpslāni D 20mm, komplektā ar veidgabaliem un stiprinājumiem piegāde un montāža.</t>
  </si>
  <si>
    <r>
      <t xml:space="preserve">Stūra ventiļa ar dekoratīvo (hroma) pārklājumu piegāde un montāža. Firmas </t>
    </r>
    <r>
      <rPr>
        <i/>
        <sz val="11"/>
        <color indexed="8"/>
        <rFont val="Times New Roman"/>
        <family val="1"/>
      </rPr>
      <t>SCHELL</t>
    </r>
    <r>
      <rPr>
        <sz val="11"/>
        <color indexed="8"/>
        <rFont val="Times New Roman"/>
        <family val="1"/>
      </rPr>
      <t xml:space="preserve"> stūra ventīlis, artikuls 049170699) vai ekvivalents.                                                     Piedāvātais ekvivalents: ________________________                                    </t>
    </r>
  </si>
  <si>
    <r>
      <t xml:space="preserve">Apgaismojuma armatūras montāža piekārto griestu konstrukcijā. Firmas "KANLUX" RAGO DL-R63-W tipa vai ekvivalents.                                                                      Piedāvātais ekvivalents: ________________________                                                                            </t>
    </r>
    <r>
      <rPr>
        <sz val="10"/>
        <color indexed="8"/>
        <rFont val="Times New Roman"/>
        <family val="1"/>
      </rPr>
      <t xml:space="preserve">
                                               </t>
    </r>
  </si>
  <si>
    <r>
      <t xml:space="preserve">Ūdens maisītāja ar dekoratīvo (hroma) pārklājumu un fiksētu izplūdi piegāde un montāža, paredzot visus pieslēguma un montāžas materiālus. Ūdens izplūdes augstums 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 xml:space="preserve"> 269 mm, nobīde no pievienojuma centra līdz ūdens izplūdei 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 xml:space="preserve"> 204 mm.                                          Firmas </t>
    </r>
    <r>
      <rPr>
        <i/>
        <sz val="11"/>
        <rFont val="Times New Roman"/>
        <family val="1"/>
      </rPr>
      <t>LaTorre</t>
    </r>
    <r>
      <rPr>
        <sz val="11"/>
        <rFont val="Times New Roman"/>
        <family val="1"/>
      </rPr>
      <t xml:space="preserve"> jaucējkrāns </t>
    </r>
    <r>
      <rPr>
        <i/>
        <sz val="11"/>
        <rFont val="Times New Roman"/>
        <family val="1"/>
      </rPr>
      <t>TAYA</t>
    </r>
    <r>
      <rPr>
        <sz val="11"/>
        <rFont val="Times New Roman"/>
        <family val="1"/>
      </rPr>
      <t xml:space="preserve">, artikuls                 Nr. 40501 TC vai ekvivalents.                                                          Piedāvātais ekvivalents: ____________________   </t>
    </r>
  </si>
  <si>
    <r>
      <t xml:space="preserve">Sēdpods, komplektā ar kanalizācijas pievienojuma veidgabaliem, ūdens pievienojuma vara cauruļvadu ar dekoratīvo pārklājumu un sēdriņķi ar cieto vāku piegāde un montāža, paredzot visus pieslēguma un montāžas materiālus. Firmas </t>
    </r>
    <r>
      <rPr>
        <i/>
        <sz val="11"/>
        <color indexed="8"/>
        <rFont val="Times New Roman"/>
        <family val="1"/>
      </rPr>
      <t xml:space="preserve">Ifo Sign </t>
    </r>
    <r>
      <rPr>
        <sz val="11"/>
        <color indexed="8"/>
        <rFont val="Times New Roman"/>
        <family val="1"/>
      </rPr>
      <t xml:space="preserve">sēdpods, artikuls 6862 vai ekvivalents.                                                          Piedāvātais ekvivalents:____________________           </t>
    </r>
  </si>
  <si>
    <r>
      <t xml:space="preserve">Kompakta dizaina sēdpods (šaurais modelis) L=605mm, komplektā ar kanalizācijas pievienojuma veidgabaliem, ūdens pievienojuma vara cauruļvadu ar dekoratīvo pārklājumu un sēdriņķi ar cieto vāku piegāde un montāža, paredzot visus pieslēguma un montāžas materiālus. Firmas </t>
    </r>
    <r>
      <rPr>
        <i/>
        <sz val="11"/>
        <color indexed="8"/>
        <rFont val="Times New Roman"/>
        <family val="1"/>
      </rPr>
      <t>Ifo Sign</t>
    </r>
    <r>
      <rPr>
        <sz val="11"/>
        <color indexed="8"/>
        <rFont val="Times New Roman"/>
        <family val="1"/>
      </rPr>
      <t xml:space="preserve"> sēdpods, artikuls 6832 vai ekvivalents.                                                                Piedāvātais ekvivalents: ____________________         </t>
    </r>
  </si>
  <si>
    <t>Polietilēna ūdensapgādes cauruļvadu ar alumīnija starpslāni D 16 mm, komplektā ar veidgabaliem un stiprinājumiem piegāde un montāža.</t>
  </si>
  <si>
    <r>
      <t xml:space="preserve">Apgaismojuma armatūras montāža piekārto griestu konstrukcijā.
Firmas </t>
    </r>
    <r>
      <rPr>
        <i/>
        <sz val="11"/>
        <color indexed="8"/>
        <rFont val="Times New Roman"/>
        <family val="1"/>
      </rPr>
      <t xml:space="preserve">"KANLUX" RAGO DL-R63-W </t>
    </r>
    <r>
      <rPr>
        <sz val="11"/>
        <color indexed="8"/>
        <rFont val="Times New Roman"/>
        <family val="1"/>
      </rPr>
      <t>vai ekvivalents.                                                      Piedāvātais ekvivalents: _______________________</t>
    </r>
  </si>
  <si>
    <r>
      <t xml:space="preserve">Apgaismojuma armatūras montāža piekārto griestu konstrukcijā.
Firmas </t>
    </r>
    <r>
      <rPr>
        <i/>
        <sz val="11"/>
        <color indexed="8"/>
        <rFont val="Times New Roman"/>
        <family val="1"/>
      </rPr>
      <t>"KANLUX" RAGO DL-R63-W</t>
    </r>
    <r>
      <rPr>
        <sz val="11"/>
        <color indexed="8"/>
        <rFont val="Times New Roman"/>
        <family val="1"/>
      </rPr>
      <t xml:space="preserve"> tipa apgaismojuma armatūra.                                                                              Piedāvātais ekvivalents: _______________________</t>
    </r>
  </si>
  <si>
    <r>
      <t>Apgaismojuma armatūras montāža piekārto griestu konstrukcijā.
Firmas</t>
    </r>
    <r>
      <rPr>
        <i/>
        <sz val="10"/>
        <color indexed="8"/>
        <rFont val="Times New Roman"/>
        <family val="1"/>
      </rPr>
      <t xml:space="preserve"> "KANLUX" RAGO DL-R63-W</t>
    </r>
    <r>
      <rPr>
        <sz val="10"/>
        <color indexed="8"/>
        <rFont val="Times New Roman"/>
        <family val="1"/>
      </rPr>
      <t xml:space="preserve"> vai ekvivalents.                                                                     Piedāvātais ekvivalents: ____________________</t>
    </r>
  </si>
  <si>
    <r>
      <t>Apgaismojuma armatūras montāža piekārto griestu konstrukcijā.                                                                  Firmas</t>
    </r>
    <r>
      <rPr>
        <i/>
        <sz val="11"/>
        <color indexed="8"/>
        <rFont val="Times New Roman"/>
        <family val="1"/>
      </rPr>
      <t xml:space="preserve"> "KANLUX" RAGO DL-R63-W</t>
    </r>
    <r>
      <rPr>
        <sz val="11"/>
        <color indexed="8"/>
        <rFont val="Times New Roman"/>
        <family val="1"/>
      </rPr>
      <t xml:space="preserve"> vai ekvivalents.                                                     Piedāvātais ekvivalents: ______________________      
</t>
    </r>
    <r>
      <rPr>
        <sz val="11"/>
        <color indexed="8"/>
        <rFont val="Times New Roman"/>
        <family val="1"/>
      </rPr>
      <t xml:space="preserve">                                                                           </t>
    </r>
  </si>
  <si>
    <t>PVN 21%:</t>
  </si>
  <si>
    <r>
      <t>Grīdas flīzes</t>
    </r>
    <r>
      <rPr>
        <i/>
        <sz val="11"/>
        <rFont val="Times New Roman"/>
        <family val="1"/>
      </rPr>
      <t xml:space="preserve"> CROMATICO RECT </t>
    </r>
    <r>
      <rPr>
        <sz val="11"/>
        <rFont val="Times New Roman"/>
        <family val="1"/>
      </rPr>
      <t xml:space="preserve">50% uz 50% </t>
    </r>
    <r>
      <rPr>
        <i/>
        <sz val="11"/>
        <rFont val="Times New Roman"/>
        <family val="1"/>
      </rPr>
      <t>LUNA/DUNA</t>
    </r>
    <r>
      <rPr>
        <sz val="11"/>
        <rFont val="Times New Roman"/>
        <family val="1"/>
      </rPr>
      <t xml:space="preserve"> Revigres 300x300mm (ar pielaidēm piegriešanai) vai ekvivalents.                                                Piedāvātais ekvivalents: ____________________                            </t>
    </r>
  </si>
  <si>
    <t>Lokālās tāmes       Nr.</t>
  </si>
  <si>
    <t>Ventilācijas deflektora demontāža un atpakaļ montāža jaunajos pekārtajos griestos.</t>
  </si>
  <si>
    <t>Ventilācijas deflektoru demontāža un atpakaļ montāža jaunajos iekārtajos griestos.</t>
  </si>
  <si>
    <r>
      <rPr>
        <sz val="12"/>
        <color indexed="8"/>
        <rFont val="Times New Roman"/>
        <family val="1"/>
      </rPr>
      <t>Lokālā tāme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Nr. 1 (EUR bez PVN)</t>
    </r>
  </si>
  <si>
    <r>
      <rPr>
        <sz val="12"/>
        <color indexed="8"/>
        <rFont val="Times New Roman"/>
        <family val="1"/>
      </rPr>
      <t xml:space="preserve">Lokālā tāme Nr. 2 </t>
    </r>
    <r>
      <rPr>
        <sz val="12"/>
        <rFont val="Times New Roman"/>
        <family val="1"/>
      </rPr>
      <t>(EUR bez PVN)</t>
    </r>
  </si>
  <si>
    <r>
      <rPr>
        <sz val="12"/>
        <color indexed="8"/>
        <rFont val="Times New Roman"/>
        <family val="1"/>
      </rPr>
      <t>Lokālā tāme</t>
    </r>
    <r>
      <rPr>
        <sz val="12"/>
        <rFont val="Times New Roman"/>
        <family val="1"/>
      </rPr>
      <t xml:space="preserve"> Nr. 3 (EUR bez PVN)</t>
    </r>
  </si>
  <si>
    <r>
      <t>Koka durvju ar virsgaismu (</t>
    </r>
    <r>
      <rPr>
        <sz val="11"/>
        <color indexed="8"/>
        <rFont val="Times New Roman"/>
        <family val="1"/>
      </rPr>
      <t>780</t>
    </r>
    <r>
      <rPr>
        <sz val="11"/>
        <rFont val="Times New Roman"/>
        <family val="1"/>
      </rPr>
      <t>x2750mm) ieskaitot vērtni, kārbu un apmales demontāža.</t>
    </r>
  </si>
  <si>
    <r>
      <t xml:space="preserve">Koka krāsotu pildiņu durvju (vērtne 40x780x2130mm) komplektā ar kārbu bez sliekšņa, </t>
    </r>
    <r>
      <rPr>
        <sz val="11"/>
        <color indexed="8"/>
        <rFont val="Times New Roman"/>
        <family val="1"/>
      </rPr>
      <t>profilētām apmalēm</t>
    </r>
    <r>
      <rPr>
        <sz val="11"/>
        <rFont val="Times New Roman"/>
        <family val="1"/>
      </rPr>
      <t xml:space="preserve"> un tērauda eņģēm izgatavošana un uzstādīšana.</t>
    </r>
  </si>
  <si>
    <r>
      <rPr>
        <sz val="11"/>
        <color indexed="8"/>
        <rFont val="Times New Roman"/>
        <family val="1"/>
      </rPr>
      <t>Koka pildiņu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durvju (2 gab.) ieskaitot kārbu sagatavošana krāsošanai un krāsošana no abām pusēm, iepriekš paredzot apmaļu demontāžu.  </t>
    </r>
  </si>
  <si>
    <r>
      <t xml:space="preserve">Koka krāsotu profilētu apmaļu, analogu esošajām, izgatavošana un uzstādīšana </t>
    </r>
    <r>
      <rPr>
        <sz val="11"/>
        <color indexed="8"/>
        <rFont val="Times New Roman"/>
        <family val="1"/>
      </rPr>
      <t>(divām durvīm).</t>
    </r>
  </si>
  <si>
    <r>
      <rPr>
        <sz val="12"/>
        <color indexed="8"/>
        <rFont val="Times New Roman"/>
        <family val="1"/>
      </rPr>
      <t>Lokālā tāme Nr. 4</t>
    </r>
    <r>
      <rPr>
        <sz val="12"/>
        <rFont val="Times New Roman"/>
        <family val="1"/>
      </rPr>
      <t xml:space="preserve"> (EUR bez PVN)</t>
    </r>
  </si>
  <si>
    <r>
      <rPr>
        <sz val="12"/>
        <color indexed="8"/>
        <rFont val="Times New Roman"/>
        <family val="1"/>
      </rPr>
      <t xml:space="preserve">Lokālā tāme </t>
    </r>
    <r>
      <rPr>
        <sz val="12"/>
        <rFont val="Times New Roman"/>
        <family val="1"/>
      </rPr>
      <t>Nr. 5 (EUR bez PVN)</t>
    </r>
  </si>
  <si>
    <r>
      <rPr>
        <sz val="12"/>
        <color indexed="8"/>
        <rFont val="Times New Roman"/>
        <family val="1"/>
      </rPr>
      <t>Lokālā tāme</t>
    </r>
    <r>
      <rPr>
        <sz val="12"/>
        <rFont val="Times New Roman"/>
        <family val="1"/>
      </rPr>
      <t xml:space="preserve"> Nr. 6 (EUR bez PVN)</t>
    </r>
  </si>
  <si>
    <r>
      <rPr>
        <sz val="12"/>
        <color indexed="8"/>
        <rFont val="Times New Roman"/>
        <family val="1"/>
      </rPr>
      <t>Lokālā tāme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Nr. 7 (EUR bez PVN)</t>
    </r>
  </si>
  <si>
    <r>
      <rPr>
        <sz val="12"/>
        <color indexed="8"/>
        <rFont val="Times New Roman"/>
        <family val="1"/>
      </rPr>
      <t xml:space="preserve">Lokālā tāme </t>
    </r>
    <r>
      <rPr>
        <sz val="12"/>
        <rFont val="Times New Roman"/>
        <family val="1"/>
      </rPr>
      <t>Nr. 8 (EUR bez PVN)</t>
    </r>
  </si>
  <si>
    <r>
      <rPr>
        <sz val="12"/>
        <color indexed="8"/>
        <rFont val="Times New Roman"/>
        <family val="1"/>
      </rPr>
      <t>Lokālā tāme</t>
    </r>
    <r>
      <rPr>
        <sz val="12"/>
        <rFont val="Times New Roman"/>
        <family val="1"/>
      </rPr>
      <t xml:space="preserve"> Nr. 9 (EUR bez PVN)</t>
    </r>
  </si>
  <si>
    <r>
      <rPr>
        <sz val="12"/>
        <color indexed="8"/>
        <rFont val="Times New Roman"/>
        <family val="1"/>
      </rPr>
      <t>Lokālā tāme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Nr. 10 (EUR bez PVN)</t>
    </r>
  </si>
  <si>
    <r>
      <rPr>
        <sz val="12"/>
        <color indexed="8"/>
        <rFont val="Times New Roman"/>
        <family val="1"/>
      </rPr>
      <t>Lokālā tāme</t>
    </r>
    <r>
      <rPr>
        <sz val="12"/>
        <rFont val="Times New Roman"/>
        <family val="1"/>
      </rPr>
      <t xml:space="preserve"> Nr. 11 (EUR bez PVN)</t>
    </r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</si>
</sst>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Jā&quot;;&quot;Jā&quot;;&quot;Nē&quot;"/>
    <numFmt numFmtId="177" formatCode="&quot;Patiess&quot;;&quot;Patiess&quot;;&quot;Aplams&quot;"/>
    <numFmt numFmtId="178" formatCode="&quot;Ieslēgts&quot;;&quot;Ieslēgts&quot;;&quot;Izslēgts&quot;"/>
    <numFmt numFmtId="179" formatCode="[$€-2]\ #\ ##,000_);[Red]\([$€-2]\ #\ ##,000\)"/>
    <numFmt numFmtId="180" formatCode="#,##0.0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Arial"/>
      <family val="2"/>
    </font>
    <font>
      <b/>
      <i/>
      <sz val="11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47" fillId="20" borderId="1" applyNumberFormat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35">
      <alignment/>
      <protection/>
    </xf>
    <xf numFmtId="0" fontId="2" fillId="0" borderId="0" xfId="58" applyFont="1" applyAlignment="1">
      <alignment vertical="top"/>
      <protection/>
    </xf>
    <xf numFmtId="0" fontId="3" fillId="0" borderId="0" xfId="35" applyFont="1" applyAlignment="1">
      <alignment horizontal="center"/>
      <protection/>
    </xf>
    <xf numFmtId="0" fontId="3" fillId="0" borderId="10" xfId="35" applyFont="1" applyBorder="1" applyAlignment="1">
      <alignment horizontal="center" vertical="top"/>
      <protection/>
    </xf>
    <xf numFmtId="0" fontId="3" fillId="0" borderId="11" xfId="35" applyFont="1" applyBorder="1" applyAlignment="1">
      <alignment horizontal="center" vertical="top"/>
      <protection/>
    </xf>
    <xf numFmtId="0" fontId="3" fillId="0" borderId="10" xfId="35" applyFont="1" applyBorder="1" applyAlignment="1">
      <alignment vertical="top" wrapText="1"/>
      <protection/>
    </xf>
    <xf numFmtId="0" fontId="3" fillId="0" borderId="10" xfId="35" applyFont="1" applyBorder="1" applyAlignment="1">
      <alignment horizontal="right"/>
      <protection/>
    </xf>
    <xf numFmtId="4" fontId="5" fillId="0" borderId="0" xfId="35" applyNumberFormat="1" applyFont="1" applyAlignment="1">
      <alignment vertical="center"/>
      <protection/>
    </xf>
    <xf numFmtId="4" fontId="5" fillId="32" borderId="0" xfId="35" applyNumberFormat="1" applyFont="1" applyFill="1" applyAlignment="1">
      <alignment vertical="center"/>
      <protection/>
    </xf>
    <xf numFmtId="0" fontId="2" fillId="0" borderId="0" xfId="35" applyFont="1" applyFill="1" applyBorder="1" applyAlignment="1">
      <alignment vertical="center"/>
      <protection/>
    </xf>
    <xf numFmtId="0" fontId="3" fillId="0" borderId="0" xfId="35" applyFont="1">
      <alignment/>
      <protection/>
    </xf>
    <xf numFmtId="4" fontId="8" fillId="0" borderId="10" xfId="35" applyNumberFormat="1" applyFont="1" applyFill="1" applyBorder="1" applyAlignment="1">
      <alignment horizontal="center" vertical="center" textRotation="90" wrapText="1"/>
      <protection/>
    </xf>
    <xf numFmtId="4" fontId="5" fillId="0" borderId="10" xfId="35" applyNumberFormat="1" applyFont="1" applyFill="1" applyBorder="1" applyAlignment="1">
      <alignment horizontal="center" vertical="center"/>
      <protection/>
    </xf>
    <xf numFmtId="0" fontId="10" fillId="0" borderId="0" xfId="35" applyFont="1" applyFill="1" applyBorder="1" applyAlignment="1">
      <alignment vertical="center"/>
      <protection/>
    </xf>
    <xf numFmtId="4" fontId="5" fillId="0" borderId="12" xfId="35" applyNumberFormat="1" applyFont="1" applyFill="1" applyBorder="1" applyAlignment="1">
      <alignment horizontal="center" vertical="center"/>
      <protection/>
    </xf>
    <xf numFmtId="4" fontId="5" fillId="0" borderId="0" xfId="35" applyNumberFormat="1" applyFont="1" applyFill="1" applyAlignment="1">
      <alignment vertical="center"/>
      <protection/>
    </xf>
    <xf numFmtId="4" fontId="2" fillId="0" borderId="10" xfId="35" applyNumberFormat="1" applyFont="1" applyFill="1" applyBorder="1" applyAlignment="1">
      <alignment horizontal="center" vertical="center" textRotation="90" wrapText="1"/>
      <protection/>
    </xf>
    <xf numFmtId="0" fontId="2" fillId="0" borderId="10" xfId="35" applyNumberFormat="1" applyFont="1" applyFill="1" applyBorder="1" applyAlignment="1">
      <alignment horizontal="center" vertical="center" wrapText="1"/>
      <protection/>
    </xf>
    <xf numFmtId="4" fontId="14" fillId="0" borderId="10" xfId="35" applyNumberFormat="1" applyFont="1" applyFill="1" applyBorder="1" applyAlignment="1">
      <alignment horizontal="left" vertical="center" wrapText="1"/>
      <protection/>
    </xf>
    <xf numFmtId="4" fontId="10" fillId="0" borderId="10" xfId="35" applyNumberFormat="1" applyFont="1" applyFill="1" applyBorder="1" applyAlignment="1">
      <alignment horizontal="center" vertical="center"/>
      <protection/>
    </xf>
    <xf numFmtId="4" fontId="10" fillId="0" borderId="10" xfId="35" applyNumberFormat="1" applyFont="1" applyFill="1" applyBorder="1" applyAlignment="1">
      <alignment horizontal="left" vertical="center" wrapText="1"/>
      <protection/>
    </xf>
    <xf numFmtId="4" fontId="10" fillId="0" borderId="10" xfId="35" applyNumberFormat="1" applyFont="1" applyFill="1" applyBorder="1" applyAlignment="1">
      <alignment vertical="center"/>
      <protection/>
    </xf>
    <xf numFmtId="4" fontId="10" fillId="0" borderId="12" xfId="35" applyNumberFormat="1" applyFont="1" applyFill="1" applyBorder="1" applyAlignment="1">
      <alignment horizontal="left" vertical="center" wrapText="1"/>
      <protection/>
    </xf>
    <xf numFmtId="4" fontId="10" fillId="0" borderId="0" xfId="35" applyNumberFormat="1" applyFont="1" applyFill="1" applyAlignment="1">
      <alignment vertical="center"/>
      <protection/>
    </xf>
    <xf numFmtId="0" fontId="2" fillId="0" borderId="0" xfId="58" applyFont="1" applyFill="1" applyAlignment="1">
      <alignment vertical="top"/>
      <protection/>
    </xf>
    <xf numFmtId="4" fontId="10" fillId="0" borderId="0" xfId="35" applyNumberFormat="1" applyFont="1" applyFill="1" applyBorder="1" applyAlignment="1">
      <alignment vertical="center"/>
      <protection/>
    </xf>
    <xf numFmtId="0" fontId="4" fillId="0" borderId="0" xfId="35" applyFont="1" applyFill="1">
      <alignment/>
      <protection/>
    </xf>
    <xf numFmtId="0" fontId="10" fillId="0" borderId="10" xfId="35" applyNumberFormat="1" applyFont="1" applyFill="1" applyBorder="1" applyAlignment="1">
      <alignment horizontal="center" vertical="center" wrapText="1"/>
      <protection/>
    </xf>
    <xf numFmtId="4" fontId="10" fillId="0" borderId="10" xfId="35" applyNumberFormat="1" applyFont="1" applyFill="1" applyBorder="1" applyAlignment="1">
      <alignment horizontal="center" vertical="center" wrapText="1"/>
      <protection/>
    </xf>
    <xf numFmtId="0" fontId="10" fillId="0" borderId="12" xfId="35" applyFont="1" applyFill="1" applyBorder="1" applyAlignment="1">
      <alignment horizontal="center" vertical="top" wrapText="1"/>
      <protection/>
    </xf>
    <xf numFmtId="4" fontId="10" fillId="0" borderId="12" xfId="35" applyNumberFormat="1" applyFont="1" applyFill="1" applyBorder="1" applyAlignment="1">
      <alignment horizontal="center" vertical="center" wrapText="1"/>
      <protection/>
    </xf>
    <xf numFmtId="0" fontId="10" fillId="0" borderId="12" xfId="35" applyNumberFormat="1" applyFont="1" applyFill="1" applyBorder="1" applyAlignment="1">
      <alignment horizontal="center" vertical="center" wrapText="1"/>
      <protection/>
    </xf>
    <xf numFmtId="4" fontId="10" fillId="0" borderId="13" xfId="35" applyNumberFormat="1" applyFont="1" applyFill="1" applyBorder="1" applyAlignment="1">
      <alignment horizontal="center" vertical="center"/>
      <protection/>
    </xf>
    <xf numFmtId="4" fontId="14" fillId="0" borderId="13" xfId="35" applyNumberFormat="1" applyFont="1" applyFill="1" applyBorder="1" applyAlignment="1">
      <alignment horizontal="center" vertical="center"/>
      <protection/>
    </xf>
    <xf numFmtId="4" fontId="14" fillId="0" borderId="14" xfId="35" applyNumberFormat="1" applyFont="1" applyFill="1" applyBorder="1" applyAlignment="1">
      <alignment horizontal="center" vertical="center"/>
      <protection/>
    </xf>
    <xf numFmtId="0" fontId="10" fillId="0" borderId="0" xfId="58" applyFont="1" applyFill="1" applyAlignment="1">
      <alignment vertical="top"/>
      <protection/>
    </xf>
    <xf numFmtId="0" fontId="5" fillId="0" borderId="0" xfId="35" applyFont="1" applyFill="1">
      <alignment/>
      <protection/>
    </xf>
    <xf numFmtId="4" fontId="5" fillId="0" borderId="15" xfId="35" applyNumberFormat="1" applyFont="1" applyFill="1" applyBorder="1" applyAlignment="1">
      <alignment horizontal="center" vertical="center"/>
      <protection/>
    </xf>
    <xf numFmtId="1" fontId="8" fillId="0" borderId="10" xfId="35" applyNumberFormat="1" applyFont="1" applyFill="1" applyBorder="1" applyAlignment="1">
      <alignment horizontal="center" vertical="top" wrapText="1"/>
      <protection/>
    </xf>
    <xf numFmtId="0" fontId="5" fillId="0" borderId="10" xfId="35" applyFont="1" applyFill="1" applyBorder="1" applyAlignment="1">
      <alignment horizontal="center" vertical="center" wrapText="1"/>
      <protection/>
    </xf>
    <xf numFmtId="4" fontId="10" fillId="0" borderId="16" xfId="35" applyNumberFormat="1" applyFont="1" applyFill="1" applyBorder="1" applyAlignment="1">
      <alignment horizontal="center" vertical="center"/>
      <protection/>
    </xf>
    <xf numFmtId="4" fontId="14" fillId="0" borderId="16" xfId="35" applyNumberFormat="1" applyFont="1" applyFill="1" applyBorder="1" applyAlignment="1">
      <alignment horizontal="center" vertical="center"/>
      <protection/>
    </xf>
    <xf numFmtId="4" fontId="14" fillId="0" borderId="17" xfId="35" applyNumberFormat="1" applyFont="1" applyFill="1" applyBorder="1" applyAlignment="1">
      <alignment horizontal="center" vertical="center"/>
      <protection/>
    </xf>
    <xf numFmtId="0" fontId="10" fillId="0" borderId="18" xfId="35" applyNumberFormat="1" applyFont="1" applyFill="1" applyBorder="1" applyAlignment="1">
      <alignment horizontal="center" vertical="center" wrapText="1"/>
      <protection/>
    </xf>
    <xf numFmtId="4" fontId="10" fillId="0" borderId="18" xfId="35" applyNumberFormat="1" applyFont="1" applyFill="1" applyBorder="1" applyAlignment="1">
      <alignment horizontal="left" vertical="center" wrapText="1"/>
      <protection/>
    </xf>
    <xf numFmtId="4" fontId="10" fillId="0" borderId="18" xfId="35" applyNumberFormat="1" applyFont="1" applyFill="1" applyBorder="1" applyAlignment="1">
      <alignment horizontal="center" vertical="center" wrapText="1"/>
      <protection/>
    </xf>
    <xf numFmtId="4" fontId="10" fillId="0" borderId="18" xfId="35" applyNumberFormat="1" applyFont="1" applyFill="1" applyBorder="1" applyAlignment="1">
      <alignment horizontal="center" vertical="center"/>
      <protection/>
    </xf>
    <xf numFmtId="4" fontId="16" fillId="0" borderId="10" xfId="35" applyNumberFormat="1" applyFont="1" applyFill="1" applyBorder="1" applyAlignment="1">
      <alignment horizontal="left" vertical="center" wrapText="1"/>
      <protection/>
    </xf>
    <xf numFmtId="49" fontId="7" fillId="0" borderId="10" xfId="35" applyNumberFormat="1" applyFont="1" applyFill="1" applyBorder="1" applyAlignment="1">
      <alignment vertical="top" wrapText="1"/>
      <protection/>
    </xf>
    <xf numFmtId="1" fontId="8" fillId="0" borderId="11" xfId="35" applyNumberFormat="1" applyFont="1" applyFill="1" applyBorder="1" applyAlignment="1">
      <alignment horizontal="center" vertical="top" wrapText="1"/>
      <protection/>
    </xf>
    <xf numFmtId="0" fontId="10" fillId="0" borderId="19" xfId="35" applyNumberFormat="1" applyFont="1" applyFill="1" applyBorder="1" applyAlignment="1">
      <alignment horizontal="center" vertical="center" wrapText="1"/>
      <protection/>
    </xf>
    <xf numFmtId="4" fontId="10" fillId="0" borderId="20" xfId="35" applyNumberFormat="1" applyFont="1" applyFill="1" applyBorder="1" applyAlignment="1">
      <alignment horizontal="center" vertical="center" wrapText="1"/>
      <protection/>
    </xf>
    <xf numFmtId="4" fontId="14" fillId="0" borderId="18" xfId="35" applyNumberFormat="1" applyFont="1" applyFill="1" applyBorder="1" applyAlignment="1">
      <alignment vertical="center"/>
      <protection/>
    </xf>
    <xf numFmtId="4" fontId="10" fillId="33" borderId="10" xfId="35" applyNumberFormat="1" applyFont="1" applyFill="1" applyBorder="1" applyAlignment="1">
      <alignment horizontal="left" vertical="center" wrapText="1"/>
      <protection/>
    </xf>
    <xf numFmtId="0" fontId="61" fillId="34" borderId="18" xfId="0" applyFont="1" applyFill="1" applyBorder="1" applyAlignment="1">
      <alignment vertical="top" wrapText="1"/>
    </xf>
    <xf numFmtId="0" fontId="61" fillId="0" borderId="18" xfId="0" applyFont="1" applyBorder="1" applyAlignment="1">
      <alignment vertical="top" wrapText="1"/>
    </xf>
    <xf numFmtId="4" fontId="10" fillId="0" borderId="10" xfId="35" applyNumberFormat="1" applyFont="1" applyFill="1" applyBorder="1" applyAlignment="1">
      <alignment horizontal="left" vertical="top" wrapText="1"/>
      <protection/>
    </xf>
    <xf numFmtId="0" fontId="10" fillId="33" borderId="10" xfId="35" applyNumberFormat="1" applyFont="1" applyFill="1" applyBorder="1" applyAlignment="1">
      <alignment horizontal="center" vertical="center" wrapText="1"/>
      <protection/>
    </xf>
    <xf numFmtId="4" fontId="16" fillId="33" borderId="10" xfId="35" applyNumberFormat="1" applyFont="1" applyFill="1" applyBorder="1" applyAlignment="1">
      <alignment horizontal="left" vertical="center" wrapText="1"/>
      <protection/>
    </xf>
    <xf numFmtId="4" fontId="10" fillId="33" borderId="10" xfId="35" applyNumberFormat="1" applyFont="1" applyFill="1" applyBorder="1" applyAlignment="1">
      <alignment horizontal="center" vertical="center" wrapText="1"/>
      <protection/>
    </xf>
    <xf numFmtId="4" fontId="10" fillId="33" borderId="10" xfId="35" applyNumberFormat="1" applyFont="1" applyFill="1" applyBorder="1" applyAlignment="1">
      <alignment horizontal="center" vertical="center"/>
      <protection/>
    </xf>
    <xf numFmtId="4" fontId="10" fillId="33" borderId="0" xfId="35" applyNumberFormat="1" applyFont="1" applyFill="1" applyAlignment="1">
      <alignment vertical="center"/>
      <protection/>
    </xf>
    <xf numFmtId="4" fontId="7" fillId="0" borderId="12" xfId="35" applyNumberFormat="1" applyFont="1" applyFill="1" applyBorder="1" applyAlignment="1">
      <alignment horizontal="left" vertical="center" wrapText="1"/>
      <protection/>
    </xf>
    <xf numFmtId="4" fontId="5" fillId="0" borderId="21" xfId="35" applyNumberFormat="1" applyFont="1" applyFill="1" applyBorder="1" applyAlignment="1">
      <alignment horizontal="center" vertical="center"/>
      <protection/>
    </xf>
    <xf numFmtId="49" fontId="5" fillId="0" borderId="12" xfId="35" applyNumberFormat="1" applyFont="1" applyFill="1" applyBorder="1" applyAlignment="1">
      <alignment vertical="top" wrapText="1"/>
      <protection/>
    </xf>
    <xf numFmtId="4" fontId="10" fillId="0" borderId="18" xfId="35" applyNumberFormat="1" applyFont="1" applyFill="1" applyBorder="1" applyAlignment="1">
      <alignment vertical="center"/>
      <protection/>
    </xf>
    <xf numFmtId="4" fontId="2" fillId="0" borderId="10" xfId="35" applyNumberFormat="1" applyFont="1" applyFill="1" applyBorder="1" applyAlignment="1">
      <alignment horizontal="center" vertical="center" wrapText="1"/>
      <protection/>
    </xf>
    <xf numFmtId="4" fontId="5" fillId="0" borderId="16" xfId="35" applyNumberFormat="1" applyFont="1" applyFill="1" applyBorder="1" applyAlignment="1">
      <alignment horizontal="center" vertical="center"/>
      <protection/>
    </xf>
    <xf numFmtId="3" fontId="2" fillId="0" borderId="10" xfId="35" applyNumberFormat="1" applyFont="1" applyFill="1" applyBorder="1" applyAlignment="1">
      <alignment horizontal="center" vertical="center" wrapText="1"/>
      <protection/>
    </xf>
    <xf numFmtId="0" fontId="10" fillId="33" borderId="12" xfId="35" applyFont="1" applyFill="1" applyBorder="1" applyAlignment="1">
      <alignment vertical="top" wrapText="1"/>
      <protection/>
    </xf>
    <xf numFmtId="0" fontId="10" fillId="33" borderId="12" xfId="35" applyFont="1" applyFill="1" applyBorder="1" applyAlignment="1">
      <alignment horizontal="center" vertical="top" wrapText="1"/>
      <protection/>
    </xf>
    <xf numFmtId="4" fontId="10" fillId="33" borderId="12" xfId="35" applyNumberFormat="1" applyFont="1" applyFill="1" applyBorder="1" applyAlignment="1">
      <alignment horizontal="left" vertical="center" wrapText="1"/>
      <protection/>
    </xf>
    <xf numFmtId="0" fontId="10" fillId="0" borderId="16" xfId="35" applyNumberFormat="1" applyFont="1" applyFill="1" applyBorder="1" applyAlignment="1">
      <alignment horizontal="center" vertical="center" wrapText="1"/>
      <protection/>
    </xf>
    <xf numFmtId="4" fontId="10" fillId="0" borderId="16" xfId="35" applyNumberFormat="1" applyFont="1" applyFill="1" applyBorder="1" applyAlignment="1">
      <alignment horizontal="left" vertical="center" wrapText="1"/>
      <protection/>
    </xf>
    <xf numFmtId="4" fontId="10" fillId="0" borderId="16" xfId="35" applyNumberFormat="1" applyFont="1" applyFill="1" applyBorder="1" applyAlignment="1">
      <alignment horizontal="center" vertical="center" wrapText="1"/>
      <protection/>
    </xf>
    <xf numFmtId="0" fontId="10" fillId="0" borderId="11" xfId="35" applyNumberFormat="1" applyFont="1" applyFill="1" applyBorder="1" applyAlignment="1">
      <alignment horizontal="center" vertical="center" wrapText="1"/>
      <protection/>
    </xf>
    <xf numFmtId="4" fontId="16" fillId="33" borderId="16" xfId="35" applyNumberFormat="1" applyFont="1" applyFill="1" applyBorder="1" applyAlignment="1">
      <alignment horizontal="left" vertical="center" wrapText="1"/>
      <protection/>
    </xf>
    <xf numFmtId="4" fontId="10" fillId="33" borderId="16" xfId="35" applyNumberFormat="1" applyFont="1" applyFill="1" applyBorder="1" applyAlignment="1">
      <alignment horizontal="center" vertical="center" wrapText="1"/>
      <protection/>
    </xf>
    <xf numFmtId="0" fontId="10" fillId="33" borderId="16" xfId="35" applyNumberFormat="1" applyFont="1" applyFill="1" applyBorder="1" applyAlignment="1">
      <alignment horizontal="center" vertical="center" wrapText="1"/>
      <protection/>
    </xf>
    <xf numFmtId="3" fontId="10" fillId="0" borderId="18" xfId="35" applyNumberFormat="1" applyFont="1" applyFill="1" applyBorder="1" applyAlignment="1">
      <alignment horizontal="center" vertical="center"/>
      <protection/>
    </xf>
    <xf numFmtId="4" fontId="10" fillId="33" borderId="10" xfId="35" applyNumberFormat="1" applyFont="1" applyFill="1" applyBorder="1" applyAlignment="1">
      <alignment horizontal="left" vertical="top" wrapText="1"/>
      <protection/>
    </xf>
    <xf numFmtId="4" fontId="5" fillId="33" borderId="10" xfId="35" applyNumberFormat="1" applyFont="1" applyFill="1" applyBorder="1" applyAlignment="1">
      <alignment horizontal="center" vertical="center"/>
      <protection/>
    </xf>
    <xf numFmtId="180" fontId="10" fillId="0" borderId="18" xfId="35" applyNumberFormat="1" applyFont="1" applyFill="1" applyBorder="1" applyAlignment="1">
      <alignment horizontal="left" vertical="center" indent="1"/>
      <protection/>
    </xf>
    <xf numFmtId="180" fontId="10" fillId="0" borderId="18" xfId="35" applyNumberFormat="1" applyFont="1" applyFill="1" applyBorder="1" applyAlignment="1">
      <alignment horizontal="center" vertical="center"/>
      <protection/>
    </xf>
    <xf numFmtId="4" fontId="5" fillId="0" borderId="18" xfId="35" applyNumberFormat="1" applyFont="1" applyFill="1" applyBorder="1" applyAlignment="1">
      <alignment horizontal="center" vertical="center"/>
      <protection/>
    </xf>
    <xf numFmtId="0" fontId="5" fillId="0" borderId="18" xfId="35" applyFont="1" applyFill="1" applyBorder="1" applyAlignment="1">
      <alignment horizontal="center" vertical="center" wrapText="1"/>
      <protection/>
    </xf>
    <xf numFmtId="4" fontId="5" fillId="0" borderId="22" xfId="35" applyNumberFormat="1" applyFont="1" applyFill="1" applyBorder="1" applyAlignment="1">
      <alignment horizontal="center" vertical="center"/>
      <protection/>
    </xf>
    <xf numFmtId="0" fontId="61" fillId="0" borderId="18" xfId="0" applyFont="1" applyBorder="1" applyAlignment="1">
      <alignment wrapText="1"/>
    </xf>
    <xf numFmtId="0" fontId="61" fillId="34" borderId="18" xfId="0" applyFont="1" applyFill="1" applyBorder="1" applyAlignment="1">
      <alignment wrapText="1"/>
    </xf>
    <xf numFmtId="0" fontId="61" fillId="34" borderId="18" xfId="0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34" borderId="23" xfId="0" applyFont="1" applyFill="1" applyBorder="1" applyAlignment="1">
      <alignment vertical="top" wrapText="1"/>
    </xf>
    <xf numFmtId="0" fontId="61" fillId="34" borderId="23" xfId="0" applyFont="1" applyFill="1" applyBorder="1" applyAlignment="1">
      <alignment horizontal="center" vertical="center" wrapText="1"/>
    </xf>
    <xf numFmtId="1" fontId="8" fillId="0" borderId="24" xfId="35" applyNumberFormat="1" applyFont="1" applyFill="1" applyBorder="1" applyAlignment="1">
      <alignment horizontal="center" vertical="top" wrapText="1"/>
      <protection/>
    </xf>
    <xf numFmtId="4" fontId="10" fillId="0" borderId="20" xfId="35" applyNumberFormat="1" applyFont="1" applyFill="1" applyBorder="1" applyAlignment="1">
      <alignment vertical="center"/>
      <protection/>
    </xf>
    <xf numFmtId="4" fontId="5" fillId="0" borderId="25" xfId="35" applyNumberFormat="1" applyFont="1" applyFill="1" applyBorder="1" applyAlignment="1">
      <alignment horizontal="center" vertical="center"/>
      <protection/>
    </xf>
    <xf numFmtId="4" fontId="2" fillId="0" borderId="12" xfId="35" applyNumberFormat="1" applyFont="1" applyFill="1" applyBorder="1" applyAlignment="1">
      <alignment horizontal="center" vertical="center" textRotation="90" wrapText="1"/>
      <protection/>
    </xf>
    <xf numFmtId="49" fontId="7" fillId="0" borderId="18" xfId="35" applyNumberFormat="1" applyFont="1" applyFill="1" applyBorder="1" applyAlignment="1">
      <alignment vertical="top" wrapText="1"/>
      <protection/>
    </xf>
    <xf numFmtId="4" fontId="10" fillId="0" borderId="18" xfId="35" applyNumberFormat="1" applyFont="1" applyFill="1" applyBorder="1" applyAlignment="1">
      <alignment horizontal="left" vertical="top" wrapText="1"/>
      <protection/>
    </xf>
    <xf numFmtId="4" fontId="10" fillId="0" borderId="18" xfId="35" applyNumberFormat="1" applyFont="1" applyFill="1" applyBorder="1" applyAlignment="1">
      <alignment vertical="center" wrapText="1"/>
      <protection/>
    </xf>
    <xf numFmtId="4" fontId="10" fillId="0" borderId="18" xfId="35" applyNumberFormat="1" applyFont="1" applyFill="1" applyBorder="1" applyAlignment="1">
      <alignment vertical="top" wrapText="1"/>
      <protection/>
    </xf>
    <xf numFmtId="4" fontId="10" fillId="0" borderId="18" xfId="35" applyNumberFormat="1" applyFont="1" applyFill="1" applyBorder="1" applyAlignment="1">
      <alignment vertical="top"/>
      <protection/>
    </xf>
    <xf numFmtId="4" fontId="10" fillId="0" borderId="20" xfId="35" applyNumberFormat="1" applyFont="1" applyFill="1" applyBorder="1" applyAlignment="1">
      <alignment vertical="top"/>
      <protection/>
    </xf>
    <xf numFmtId="4" fontId="10" fillId="0" borderId="0" xfId="35" applyNumberFormat="1" applyFont="1" applyFill="1" applyBorder="1" applyAlignment="1">
      <alignment vertical="top"/>
      <protection/>
    </xf>
    <xf numFmtId="4" fontId="10" fillId="0" borderId="12" xfId="35" applyNumberFormat="1" applyFont="1" applyFill="1" applyBorder="1" applyAlignment="1">
      <alignment horizontal="left" vertical="top" wrapText="1"/>
      <protection/>
    </xf>
    <xf numFmtId="4" fontId="10" fillId="33" borderId="18" xfId="35" applyNumberFormat="1" applyFont="1" applyFill="1" applyBorder="1" applyAlignment="1">
      <alignment horizontal="left" vertical="top" wrapText="1"/>
      <protection/>
    </xf>
    <xf numFmtId="0" fontId="61" fillId="33" borderId="18" xfId="0" applyFont="1" applyFill="1" applyBorder="1" applyAlignment="1">
      <alignment vertical="top" wrapText="1"/>
    </xf>
    <xf numFmtId="0" fontId="3" fillId="0" borderId="21" xfId="35" applyFont="1" applyBorder="1" applyAlignment="1">
      <alignment vertical="top" wrapText="1"/>
      <protection/>
    </xf>
    <xf numFmtId="0" fontId="3" fillId="0" borderId="12" xfId="35" applyFont="1" applyBorder="1" applyAlignment="1">
      <alignment horizontal="center" vertical="top"/>
      <protection/>
    </xf>
    <xf numFmtId="0" fontId="3" fillId="0" borderId="24" xfId="35" applyFont="1" applyBorder="1" applyAlignment="1">
      <alignment horizontal="center" vertical="top"/>
      <protection/>
    </xf>
    <xf numFmtId="0" fontId="3" fillId="0" borderId="18" xfId="35" applyFont="1" applyBorder="1" applyAlignment="1">
      <alignment horizontal="center" vertical="top"/>
      <protection/>
    </xf>
    <xf numFmtId="4" fontId="4" fillId="0" borderId="10" xfId="35" applyNumberFormat="1" applyFont="1" applyFill="1" applyBorder="1" applyAlignment="1">
      <alignment horizontal="left" vertical="center" wrapText="1"/>
      <protection/>
    </xf>
    <xf numFmtId="0" fontId="62" fillId="33" borderId="18" xfId="0" applyFont="1" applyFill="1" applyBorder="1" applyAlignment="1">
      <alignment vertical="top" wrapText="1"/>
    </xf>
    <xf numFmtId="0" fontId="61" fillId="33" borderId="18" xfId="0" applyFont="1" applyFill="1" applyBorder="1" applyAlignment="1">
      <alignment horizontal="center" vertical="top" wrapText="1"/>
    </xf>
    <xf numFmtId="49" fontId="61" fillId="33" borderId="18" xfId="0" applyNumberFormat="1" applyFont="1" applyFill="1" applyBorder="1" applyAlignment="1">
      <alignment vertical="top" wrapText="1"/>
    </xf>
    <xf numFmtId="0" fontId="10" fillId="0" borderId="26" xfId="35" applyNumberFormat="1" applyFont="1" applyFill="1" applyBorder="1" applyAlignment="1">
      <alignment horizontal="center" vertical="center" wrapText="1"/>
      <protection/>
    </xf>
    <xf numFmtId="4" fontId="10" fillId="0" borderId="26" xfId="35" applyNumberFormat="1" applyFont="1" applyFill="1" applyBorder="1" applyAlignment="1">
      <alignment horizontal="center" vertical="center" wrapText="1"/>
      <protection/>
    </xf>
    <xf numFmtId="4" fontId="16" fillId="0" borderId="18" xfId="35" applyNumberFormat="1" applyFont="1" applyFill="1" applyBorder="1" applyAlignment="1">
      <alignment vertical="center"/>
      <protection/>
    </xf>
    <xf numFmtId="0" fontId="63" fillId="0" borderId="18" xfId="0" applyFont="1" applyBorder="1" applyAlignment="1">
      <alignment wrapText="1"/>
    </xf>
    <xf numFmtId="4" fontId="5" fillId="0" borderId="24" xfId="35" applyNumberFormat="1" applyFont="1" applyFill="1" applyBorder="1" applyAlignment="1">
      <alignment horizontal="center" vertical="center" wrapText="1"/>
      <protection/>
    </xf>
    <xf numFmtId="0" fontId="5" fillId="0" borderId="18" xfId="35" applyNumberFormat="1" applyFont="1" applyFill="1" applyBorder="1" applyAlignment="1">
      <alignment horizontal="center" vertical="center" wrapText="1"/>
      <protection/>
    </xf>
    <xf numFmtId="4" fontId="10" fillId="0" borderId="24" xfId="35" applyNumberFormat="1" applyFont="1" applyFill="1" applyBorder="1" applyAlignment="1">
      <alignment horizontal="left" vertical="center" wrapText="1"/>
      <protection/>
    </xf>
    <xf numFmtId="4" fontId="10" fillId="0" borderId="27" xfId="35" applyNumberFormat="1" applyFont="1" applyFill="1" applyBorder="1" applyAlignment="1">
      <alignment horizontal="left" vertical="center" wrapText="1"/>
      <protection/>
    </xf>
    <xf numFmtId="4" fontId="10" fillId="0" borderId="27" xfId="35" applyNumberFormat="1" applyFont="1" applyFill="1" applyBorder="1" applyAlignment="1">
      <alignment horizontal="center" vertical="center" wrapText="1"/>
      <protection/>
    </xf>
    <xf numFmtId="0" fontId="10" fillId="0" borderId="27" xfId="35" applyNumberFormat="1" applyFont="1" applyFill="1" applyBorder="1" applyAlignment="1">
      <alignment horizontal="center" vertical="center" wrapText="1"/>
      <protection/>
    </xf>
    <xf numFmtId="4" fontId="10" fillId="0" borderId="27" xfId="35" applyNumberFormat="1" applyFont="1" applyFill="1" applyBorder="1" applyAlignment="1">
      <alignment horizontal="center" vertical="center"/>
      <protection/>
    </xf>
    <xf numFmtId="4" fontId="10" fillId="0" borderId="15" xfId="35" applyNumberFormat="1" applyFont="1" applyFill="1" applyBorder="1" applyAlignment="1">
      <alignment horizontal="left" vertical="center" wrapText="1"/>
      <protection/>
    </xf>
    <xf numFmtId="4" fontId="10" fillId="0" borderId="15" xfId="35" applyNumberFormat="1" applyFont="1" applyFill="1" applyBorder="1" applyAlignment="1">
      <alignment horizontal="center" vertical="center" wrapText="1"/>
      <protection/>
    </xf>
    <xf numFmtId="0" fontId="10" fillId="0" borderId="15" xfId="35" applyNumberFormat="1" applyFont="1" applyFill="1" applyBorder="1" applyAlignment="1">
      <alignment horizontal="center" vertical="center" wrapText="1"/>
      <protection/>
    </xf>
    <xf numFmtId="4" fontId="5" fillId="0" borderId="28" xfId="35" applyNumberFormat="1" applyFont="1" applyFill="1" applyBorder="1" applyAlignment="1">
      <alignment horizontal="center" vertical="center"/>
      <protection/>
    </xf>
    <xf numFmtId="0" fontId="3" fillId="0" borderId="16" xfId="35" applyFont="1" applyBorder="1" applyAlignment="1">
      <alignment horizontal="center" vertical="top"/>
      <protection/>
    </xf>
    <xf numFmtId="0" fontId="3" fillId="0" borderId="29" xfId="35" applyFont="1" applyBorder="1" applyAlignment="1">
      <alignment horizontal="center" vertical="top"/>
      <protection/>
    </xf>
    <xf numFmtId="0" fontId="3" fillId="0" borderId="15" xfId="35" applyFont="1" applyBorder="1" applyAlignment="1">
      <alignment horizontal="center" vertical="top" wrapText="1"/>
      <protection/>
    </xf>
    <xf numFmtId="0" fontId="3" fillId="0" borderId="15" xfId="35" applyFont="1" applyBorder="1" applyAlignment="1">
      <alignment horizontal="center" vertical="center" wrapText="1"/>
      <protection/>
    </xf>
    <xf numFmtId="4" fontId="4" fillId="0" borderId="16" xfId="35" applyNumberFormat="1" applyFont="1" applyFill="1" applyBorder="1" applyAlignment="1">
      <alignment horizontal="left" vertical="center" wrapText="1"/>
      <protection/>
    </xf>
    <xf numFmtId="4" fontId="3" fillId="0" borderId="25" xfId="35" applyNumberFormat="1" applyFont="1" applyBorder="1" applyAlignment="1">
      <alignment horizontal="center" vertical="top" wrapText="1"/>
      <protection/>
    </xf>
    <xf numFmtId="4" fontId="3" fillId="0" borderId="21" xfId="35" applyNumberFormat="1" applyFont="1" applyBorder="1" applyAlignment="1">
      <alignment horizontal="center" vertical="top" wrapText="1"/>
      <protection/>
    </xf>
    <xf numFmtId="0" fontId="3" fillId="0" borderId="27" xfId="35" applyFont="1" applyBorder="1" applyAlignment="1">
      <alignment horizontal="center" vertical="top"/>
      <protection/>
    </xf>
    <xf numFmtId="0" fontId="3" fillId="0" borderId="28" xfId="35" applyFont="1" applyBorder="1" applyAlignment="1">
      <alignment vertical="top" wrapText="1"/>
      <protection/>
    </xf>
    <xf numFmtId="4" fontId="3" fillId="0" borderId="28" xfId="35" applyNumberFormat="1" applyFont="1" applyBorder="1" applyAlignment="1">
      <alignment horizontal="center" vertical="top" wrapText="1"/>
      <protection/>
    </xf>
    <xf numFmtId="0" fontId="6" fillId="0" borderId="16" xfId="35" applyFont="1" applyBorder="1" applyAlignment="1">
      <alignment horizontal="right"/>
      <protection/>
    </xf>
    <xf numFmtId="4" fontId="6" fillId="0" borderId="16" xfId="35" applyNumberFormat="1" applyFont="1" applyBorder="1" applyAlignment="1">
      <alignment horizontal="center" vertical="top" wrapText="1"/>
      <protection/>
    </xf>
    <xf numFmtId="4" fontId="3" fillId="0" borderId="10" xfId="35" applyNumberFormat="1" applyFont="1" applyBorder="1" applyAlignment="1">
      <alignment horizontal="center" vertical="top" wrapText="1"/>
      <protection/>
    </xf>
    <xf numFmtId="0" fontId="19" fillId="0" borderId="15" xfId="35" applyFont="1" applyBorder="1">
      <alignment/>
      <protection/>
    </xf>
    <xf numFmtId="0" fontId="3" fillId="0" borderId="15" xfId="35" applyFont="1" applyBorder="1" applyAlignment="1">
      <alignment horizontal="right"/>
      <protection/>
    </xf>
    <xf numFmtId="4" fontId="20" fillId="0" borderId="15" xfId="35" applyNumberFormat="1" applyFont="1" applyBorder="1" applyAlignment="1">
      <alignment horizontal="center"/>
      <protection/>
    </xf>
    <xf numFmtId="4" fontId="10" fillId="33" borderId="18" xfId="35" applyNumberFormat="1" applyFont="1" applyFill="1" applyBorder="1" applyAlignment="1">
      <alignment vertical="top" wrapText="1"/>
      <protection/>
    </xf>
    <xf numFmtId="0" fontId="61" fillId="33" borderId="18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top" wrapText="1"/>
    </xf>
    <xf numFmtId="4" fontId="7" fillId="33" borderId="12" xfId="35" applyNumberFormat="1" applyFont="1" applyFill="1" applyBorder="1" applyAlignment="1">
      <alignment horizontal="left" vertical="center" wrapText="1"/>
      <protection/>
    </xf>
    <xf numFmtId="4" fontId="5" fillId="33" borderId="12" xfId="35" applyNumberFormat="1" applyFont="1" applyFill="1" applyBorder="1" applyAlignment="1">
      <alignment horizontal="center" vertical="center" wrapText="1"/>
      <protection/>
    </xf>
    <xf numFmtId="0" fontId="5" fillId="33" borderId="12" xfId="35" applyNumberFormat="1" applyFont="1" applyFill="1" applyBorder="1" applyAlignment="1">
      <alignment horizontal="center" vertical="center" wrapText="1"/>
      <protection/>
    </xf>
    <xf numFmtId="0" fontId="5" fillId="33" borderId="10" xfId="35" applyFont="1" applyFill="1" applyBorder="1" applyAlignment="1">
      <alignment vertical="top" wrapText="1"/>
      <protection/>
    </xf>
    <xf numFmtId="0" fontId="5" fillId="33" borderId="10" xfId="35" applyFont="1" applyFill="1" applyBorder="1" applyAlignment="1">
      <alignment horizontal="center" vertical="center" wrapText="1"/>
      <protection/>
    </xf>
    <xf numFmtId="49" fontId="5" fillId="33" borderId="10" xfId="35" applyNumberFormat="1" applyFont="1" applyFill="1" applyBorder="1" applyAlignment="1">
      <alignment vertical="top" wrapText="1"/>
      <protection/>
    </xf>
    <xf numFmtId="4" fontId="7" fillId="33" borderId="11" xfId="35" applyNumberFormat="1" applyFont="1" applyFill="1" applyBorder="1" applyAlignment="1">
      <alignment horizontal="left" vertical="center" wrapText="1"/>
      <protection/>
    </xf>
    <xf numFmtId="4" fontId="10" fillId="33" borderId="18" xfId="35" applyNumberFormat="1" applyFont="1" applyFill="1" applyBorder="1" applyAlignment="1">
      <alignment vertical="center"/>
      <protection/>
    </xf>
    <xf numFmtId="0" fontId="13" fillId="33" borderId="26" xfId="0" applyFont="1" applyFill="1" applyBorder="1" applyAlignment="1">
      <alignment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horizontal="left" vertical="top" wrapText="1"/>
    </xf>
    <xf numFmtId="0" fontId="13" fillId="33" borderId="18" xfId="0" applyFont="1" applyFill="1" applyBorder="1" applyAlignment="1">
      <alignment vertical="top" wrapText="1"/>
    </xf>
    <xf numFmtId="0" fontId="10" fillId="33" borderId="18" xfId="0" applyFont="1" applyFill="1" applyBorder="1" applyAlignment="1">
      <alignment vertical="top" wrapText="1"/>
    </xf>
    <xf numFmtId="0" fontId="5" fillId="33" borderId="26" xfId="0" applyFont="1" applyFill="1" applyBorder="1" applyAlignment="1">
      <alignment vertical="top" wrapText="1"/>
    </xf>
    <xf numFmtId="4" fontId="65" fillId="33" borderId="26" xfId="0" applyNumberFormat="1" applyFont="1" applyFill="1" applyBorder="1" applyAlignment="1">
      <alignment horizontal="center" vertical="center" wrapText="1"/>
    </xf>
    <xf numFmtId="0" fontId="65" fillId="33" borderId="26" xfId="0" applyNumberFormat="1" applyFont="1" applyFill="1" applyBorder="1" applyAlignment="1">
      <alignment horizontal="center" vertical="center" wrapText="1"/>
    </xf>
    <xf numFmtId="4" fontId="65" fillId="33" borderId="18" xfId="0" applyNumberFormat="1" applyFont="1" applyFill="1" applyBorder="1" applyAlignment="1">
      <alignment horizontal="left" vertical="center" wrapText="1"/>
    </xf>
    <xf numFmtId="4" fontId="5" fillId="0" borderId="30" xfId="35" applyNumberFormat="1" applyFont="1" applyFill="1" applyBorder="1" applyAlignment="1">
      <alignment horizontal="center" vertical="center"/>
      <protection/>
    </xf>
    <xf numFmtId="4" fontId="5" fillId="0" borderId="31" xfId="35" applyNumberFormat="1" applyFont="1" applyFill="1" applyBorder="1" applyAlignment="1">
      <alignment horizontal="center" vertical="center"/>
      <protection/>
    </xf>
    <xf numFmtId="4" fontId="65" fillId="33" borderId="27" xfId="0" applyNumberFormat="1" applyFont="1" applyFill="1" applyBorder="1" applyAlignment="1">
      <alignment horizontal="center" vertical="center" wrapText="1"/>
    </xf>
    <xf numFmtId="0" fontId="65" fillId="33" borderId="27" xfId="0" applyNumberFormat="1" applyFont="1" applyFill="1" applyBorder="1" applyAlignment="1">
      <alignment horizontal="center" vertical="center" wrapText="1"/>
    </xf>
    <xf numFmtId="4" fontId="5" fillId="0" borderId="32" xfId="35" applyNumberFormat="1" applyFont="1" applyFill="1" applyBorder="1" applyAlignment="1">
      <alignment horizontal="center" vertical="center"/>
      <protection/>
    </xf>
    <xf numFmtId="4" fontId="5" fillId="0" borderId="33" xfId="35" applyNumberFormat="1" applyFont="1" applyFill="1" applyBorder="1" applyAlignment="1">
      <alignment horizontal="center" vertical="center"/>
      <protection/>
    </xf>
    <xf numFmtId="0" fontId="2" fillId="0" borderId="12" xfId="35" applyNumberFormat="1" applyFont="1" applyFill="1" applyBorder="1" applyAlignment="1">
      <alignment horizontal="center" vertical="center" wrapText="1"/>
      <protection/>
    </xf>
    <xf numFmtId="0" fontId="2" fillId="0" borderId="34" xfId="35" applyNumberFormat="1" applyFont="1" applyFill="1" applyBorder="1" applyAlignment="1">
      <alignment horizontal="center" vertical="center" wrapText="1"/>
      <protection/>
    </xf>
    <xf numFmtId="49" fontId="61" fillId="33" borderId="18" xfId="0" applyNumberFormat="1" applyFont="1" applyFill="1" applyBorder="1" applyAlignment="1">
      <alignment horizontal="left" vertical="top" wrapText="1"/>
    </xf>
    <xf numFmtId="4" fontId="7" fillId="33" borderId="18" xfId="35" applyNumberFormat="1" applyFont="1" applyFill="1" applyBorder="1" applyAlignment="1">
      <alignment horizontal="left" vertical="center" wrapText="1"/>
      <protection/>
    </xf>
    <xf numFmtId="4" fontId="5" fillId="33" borderId="18" xfId="35" applyNumberFormat="1" applyFont="1" applyFill="1" applyBorder="1" applyAlignment="1">
      <alignment horizontal="center" vertical="center" wrapText="1"/>
      <protection/>
    </xf>
    <xf numFmtId="0" fontId="5" fillId="33" borderId="18" xfId="35" applyNumberFormat="1" applyFont="1" applyFill="1" applyBorder="1" applyAlignment="1">
      <alignment horizontal="center" vertical="center" wrapText="1"/>
      <protection/>
    </xf>
    <xf numFmtId="0" fontId="5" fillId="33" borderId="18" xfId="35" applyFont="1" applyFill="1" applyBorder="1" applyAlignment="1">
      <alignment vertical="top" wrapText="1"/>
      <protection/>
    </xf>
    <xf numFmtId="0" fontId="5" fillId="33" borderId="18" xfId="35" applyFont="1" applyFill="1" applyBorder="1" applyAlignment="1">
      <alignment horizontal="center" vertical="center" wrapText="1"/>
      <protection/>
    </xf>
    <xf numFmtId="49" fontId="5" fillId="33" borderId="18" xfId="35" applyNumberFormat="1" applyFont="1" applyFill="1" applyBorder="1" applyAlignment="1">
      <alignment vertical="top" wrapText="1"/>
      <protection/>
    </xf>
    <xf numFmtId="4" fontId="66" fillId="33" borderId="18" xfId="0" applyNumberFormat="1" applyFont="1" applyFill="1" applyBorder="1" applyAlignment="1">
      <alignment horizontal="left" vertical="center" wrapText="1"/>
    </xf>
    <xf numFmtId="4" fontId="65" fillId="33" borderId="18" xfId="0" applyNumberFormat="1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vertical="top" wrapText="1"/>
    </xf>
    <xf numFmtId="0" fontId="67" fillId="33" borderId="18" xfId="0" applyFont="1" applyFill="1" applyBorder="1" applyAlignment="1">
      <alignment vertical="top" wrapText="1"/>
    </xf>
    <xf numFmtId="0" fontId="64" fillId="33" borderId="18" xfId="0" applyFont="1" applyFill="1" applyBorder="1" applyAlignment="1">
      <alignment vertical="top" wrapText="1"/>
    </xf>
    <xf numFmtId="49" fontId="64" fillId="33" borderId="18" xfId="0" applyNumberFormat="1" applyFont="1" applyFill="1" applyBorder="1" applyAlignment="1">
      <alignment vertical="top" wrapText="1"/>
    </xf>
    <xf numFmtId="49" fontId="64" fillId="33" borderId="18" xfId="0" applyNumberFormat="1" applyFont="1" applyFill="1" applyBorder="1" applyAlignment="1">
      <alignment horizontal="left" vertical="top" wrapText="1"/>
    </xf>
    <xf numFmtId="4" fontId="14" fillId="33" borderId="10" xfId="35" applyNumberFormat="1" applyFont="1" applyFill="1" applyBorder="1" applyAlignment="1">
      <alignment horizontal="left" vertical="top" wrapText="1"/>
      <protection/>
    </xf>
    <xf numFmtId="4" fontId="16" fillId="33" borderId="10" xfId="35" applyNumberFormat="1" applyFont="1" applyFill="1" applyBorder="1" applyAlignment="1">
      <alignment horizontal="left" vertical="top" wrapText="1"/>
      <protection/>
    </xf>
    <xf numFmtId="0" fontId="21" fillId="0" borderId="0" xfId="0" applyFont="1" applyAlignment="1">
      <alignment wrapText="1"/>
    </xf>
    <xf numFmtId="49" fontId="7" fillId="33" borderId="10" xfId="35" applyNumberFormat="1" applyFont="1" applyFill="1" applyBorder="1" applyAlignment="1">
      <alignment vertical="top" wrapText="1"/>
      <protection/>
    </xf>
    <xf numFmtId="1" fontId="8" fillId="0" borderId="15" xfId="35" applyNumberFormat="1" applyFont="1" applyFill="1" applyBorder="1" applyAlignment="1">
      <alignment horizontal="center" vertical="top" wrapText="1"/>
      <protection/>
    </xf>
    <xf numFmtId="4" fontId="10" fillId="33" borderId="12" xfId="35" applyNumberFormat="1" applyFont="1" applyFill="1" applyBorder="1" applyAlignment="1">
      <alignment horizontal="center" vertical="center" wrapText="1"/>
      <protection/>
    </xf>
    <xf numFmtId="0" fontId="10" fillId="33" borderId="12" xfId="35" applyNumberFormat="1" applyFont="1" applyFill="1" applyBorder="1" applyAlignment="1">
      <alignment horizontal="center" vertical="center" wrapText="1"/>
      <protection/>
    </xf>
    <xf numFmtId="1" fontId="8" fillId="0" borderId="35" xfId="35" applyNumberFormat="1" applyFont="1" applyFill="1" applyBorder="1" applyAlignment="1">
      <alignment horizontal="center" vertical="top" wrapText="1"/>
      <protection/>
    </xf>
    <xf numFmtId="0" fontId="10" fillId="0" borderId="19" xfId="0" applyFont="1" applyBorder="1" applyAlignment="1">
      <alignment horizontal="center" vertical="center" wrapText="1"/>
    </xf>
    <xf numFmtId="0" fontId="67" fillId="34" borderId="18" xfId="0" applyFont="1" applyFill="1" applyBorder="1" applyAlignment="1">
      <alignment vertical="top" wrapText="1"/>
    </xf>
    <xf numFmtId="0" fontId="10" fillId="34" borderId="18" xfId="0" applyFont="1" applyFill="1" applyBorder="1" applyAlignment="1">
      <alignment horizontal="center" vertical="center" wrapText="1"/>
    </xf>
    <xf numFmtId="0" fontId="64" fillId="34" borderId="18" xfId="0" applyFont="1" applyFill="1" applyBorder="1" applyAlignment="1">
      <alignment vertical="top" wrapText="1"/>
    </xf>
    <xf numFmtId="0" fontId="64" fillId="34" borderId="18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64" fillId="34" borderId="26" xfId="0" applyFont="1" applyFill="1" applyBorder="1" applyAlignment="1">
      <alignment vertical="top" wrapText="1"/>
    </xf>
    <xf numFmtId="0" fontId="64" fillId="34" borderId="26" xfId="0" applyFont="1" applyFill="1" applyBorder="1" applyAlignment="1">
      <alignment horizontal="center" vertical="center" wrapText="1"/>
    </xf>
    <xf numFmtId="4" fontId="10" fillId="0" borderId="26" xfId="35" applyNumberFormat="1" applyFont="1" applyFill="1" applyBorder="1" applyAlignment="1">
      <alignment horizontal="center" vertical="center"/>
      <protection/>
    </xf>
    <xf numFmtId="0" fontId="10" fillId="0" borderId="27" xfId="0" applyFont="1" applyBorder="1" applyAlignment="1">
      <alignment wrapText="1"/>
    </xf>
    <xf numFmtId="0" fontId="10" fillId="0" borderId="2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top" wrapText="1"/>
    </xf>
    <xf numFmtId="0" fontId="10" fillId="0" borderId="18" xfId="0" applyFont="1" applyBorder="1" applyAlignment="1">
      <alignment horizontal="center" vertical="center" wrapText="1"/>
    </xf>
    <xf numFmtId="0" fontId="10" fillId="34" borderId="18" xfId="0" applyFont="1" applyFill="1" applyBorder="1" applyAlignment="1">
      <alignment vertical="top" wrapText="1"/>
    </xf>
    <xf numFmtId="0" fontId="7" fillId="0" borderId="12" xfId="35" applyFont="1" applyFill="1" applyBorder="1" applyAlignment="1">
      <alignment vertical="top" wrapText="1"/>
      <protection/>
    </xf>
    <xf numFmtId="0" fontId="2" fillId="0" borderId="3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textRotation="90" wrapText="1"/>
    </xf>
    <xf numFmtId="0" fontId="2" fillId="0" borderId="18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left" wrapText="1"/>
    </xf>
    <xf numFmtId="0" fontId="61" fillId="0" borderId="26" xfId="0" applyFont="1" applyBorder="1" applyAlignment="1">
      <alignment horizontal="center" vertical="center" wrapText="1"/>
    </xf>
    <xf numFmtId="0" fontId="61" fillId="0" borderId="26" xfId="0" applyFont="1" applyBorder="1" applyAlignment="1">
      <alignment vertical="top" wrapText="1"/>
    </xf>
    <xf numFmtId="4" fontId="7" fillId="0" borderId="40" xfId="35" applyNumberFormat="1" applyFont="1" applyFill="1" applyBorder="1" applyAlignment="1">
      <alignment horizontal="center" vertical="center"/>
      <protection/>
    </xf>
    <xf numFmtId="4" fontId="7" fillId="0" borderId="41" xfId="35" applyNumberFormat="1" applyFont="1" applyFill="1" applyBorder="1" applyAlignment="1">
      <alignment horizontal="center" vertical="center"/>
      <protection/>
    </xf>
    <xf numFmtId="4" fontId="5" fillId="0" borderId="42" xfId="35" applyNumberFormat="1" applyFont="1" applyFill="1" applyBorder="1" applyAlignment="1">
      <alignment horizontal="center" vertical="center"/>
      <protection/>
    </xf>
    <xf numFmtId="4" fontId="7" fillId="0" borderId="42" xfId="35" applyNumberFormat="1" applyFont="1" applyFill="1" applyBorder="1" applyAlignment="1">
      <alignment horizontal="center" vertical="center"/>
      <protection/>
    </xf>
    <xf numFmtId="4" fontId="5" fillId="0" borderId="43" xfId="35" applyNumberFormat="1" applyFont="1" applyFill="1" applyBorder="1" applyAlignment="1">
      <alignment horizontal="center" vertical="center"/>
      <protection/>
    </xf>
    <xf numFmtId="4" fontId="7" fillId="0" borderId="44" xfId="35" applyNumberFormat="1" applyFont="1" applyFill="1" applyBorder="1" applyAlignment="1">
      <alignment horizontal="center" vertical="center"/>
      <protection/>
    </xf>
    <xf numFmtId="4" fontId="7" fillId="0" borderId="45" xfId="35" applyNumberFormat="1" applyFont="1" applyFill="1" applyBorder="1" applyAlignment="1">
      <alignment horizontal="center" vertical="center"/>
      <protection/>
    </xf>
    <xf numFmtId="4" fontId="10" fillId="33" borderId="26" xfId="35" applyNumberFormat="1" applyFont="1" applyFill="1" applyBorder="1" applyAlignment="1">
      <alignment horizontal="left" vertical="center" wrapText="1"/>
      <protection/>
    </xf>
    <xf numFmtId="4" fontId="10" fillId="33" borderId="26" xfId="35" applyNumberFormat="1" applyFont="1" applyFill="1" applyBorder="1" applyAlignment="1">
      <alignment horizontal="center" vertical="center" wrapText="1"/>
      <protection/>
    </xf>
    <xf numFmtId="0" fontId="10" fillId="33" borderId="26" xfId="35" applyNumberFormat="1" applyFont="1" applyFill="1" applyBorder="1" applyAlignment="1">
      <alignment horizontal="center" vertical="center" wrapText="1"/>
      <protection/>
    </xf>
    <xf numFmtId="4" fontId="10" fillId="0" borderId="46" xfId="35" applyNumberFormat="1" applyFont="1" applyFill="1" applyBorder="1" applyAlignment="1">
      <alignment horizontal="center" vertical="center"/>
      <protection/>
    </xf>
    <xf numFmtId="4" fontId="14" fillId="0" borderId="46" xfId="35" applyNumberFormat="1" applyFont="1" applyFill="1" applyBorder="1" applyAlignment="1">
      <alignment horizontal="center" vertical="center"/>
      <protection/>
    </xf>
    <xf numFmtId="4" fontId="14" fillId="0" borderId="47" xfId="35" applyNumberFormat="1" applyFont="1" applyFill="1" applyBorder="1" applyAlignment="1">
      <alignment horizontal="center" vertical="center"/>
      <protection/>
    </xf>
    <xf numFmtId="4" fontId="10" fillId="0" borderId="42" xfId="35" applyNumberFormat="1" applyFont="1" applyFill="1" applyBorder="1" applyAlignment="1">
      <alignment horizontal="center" vertical="center"/>
      <protection/>
    </xf>
    <xf numFmtId="4" fontId="14" fillId="0" borderId="42" xfId="35" applyNumberFormat="1" applyFont="1" applyFill="1" applyBorder="1" applyAlignment="1">
      <alignment horizontal="center" vertical="center"/>
      <protection/>
    </xf>
    <xf numFmtId="4" fontId="14" fillId="0" borderId="48" xfId="35" applyNumberFormat="1" applyFont="1" applyFill="1" applyBorder="1" applyAlignment="1">
      <alignment horizontal="center" vertical="center"/>
      <protection/>
    </xf>
    <xf numFmtId="49" fontId="5" fillId="33" borderId="31" xfId="35" applyNumberFormat="1" applyFont="1" applyFill="1" applyBorder="1" applyAlignment="1">
      <alignment vertical="top" wrapText="1"/>
      <protection/>
    </xf>
    <xf numFmtId="4" fontId="10" fillId="33" borderId="23" xfId="35" applyNumberFormat="1" applyFont="1" applyFill="1" applyBorder="1" applyAlignment="1">
      <alignment horizontal="center" vertical="center"/>
      <protection/>
    </xf>
    <xf numFmtId="3" fontId="10" fillId="33" borderId="23" xfId="35" applyNumberFormat="1" applyFont="1" applyFill="1" applyBorder="1" applyAlignment="1">
      <alignment horizontal="center" vertical="center"/>
      <protection/>
    </xf>
    <xf numFmtId="4" fontId="10" fillId="0" borderId="23" xfId="35" applyNumberFormat="1" applyFont="1" applyFill="1" applyBorder="1" applyAlignment="1">
      <alignment horizontal="center" vertical="center"/>
      <protection/>
    </xf>
    <xf numFmtId="0" fontId="68" fillId="0" borderId="15" xfId="35" applyFont="1" applyBorder="1" applyAlignment="1">
      <alignment horizontal="center" vertical="top" wrapText="1"/>
      <protection/>
    </xf>
    <xf numFmtId="4" fontId="65" fillId="33" borderId="10" xfId="35" applyNumberFormat="1" applyFont="1" applyFill="1" applyBorder="1" applyAlignment="1">
      <alignment horizontal="left" vertical="center" wrapText="1"/>
      <protection/>
    </xf>
    <xf numFmtId="4" fontId="65" fillId="0" borderId="10" xfId="35" applyNumberFormat="1" applyFont="1" applyFill="1" applyBorder="1" applyAlignment="1">
      <alignment horizontal="center" vertical="center" wrapText="1"/>
      <protection/>
    </xf>
    <xf numFmtId="0" fontId="65" fillId="0" borderId="10" xfId="35" applyNumberFormat="1" applyFont="1" applyFill="1" applyBorder="1" applyAlignment="1">
      <alignment horizontal="center" vertical="center" wrapText="1"/>
      <protection/>
    </xf>
    <xf numFmtId="4" fontId="65" fillId="33" borderId="12" xfId="35" applyNumberFormat="1" applyFont="1" applyFill="1" applyBorder="1" applyAlignment="1">
      <alignment horizontal="left" vertical="center" wrapText="1"/>
      <protection/>
    </xf>
    <xf numFmtId="4" fontId="65" fillId="0" borderId="0" xfId="35" applyNumberFormat="1" applyFont="1" applyFill="1" applyBorder="1" applyAlignment="1">
      <alignment horizontal="center" vertical="center" wrapText="1"/>
      <protection/>
    </xf>
    <xf numFmtId="3" fontId="65" fillId="0" borderId="18" xfId="35" applyNumberFormat="1" applyFont="1" applyFill="1" applyBorder="1" applyAlignment="1">
      <alignment horizontal="center" vertical="center"/>
      <protection/>
    </xf>
    <xf numFmtId="4" fontId="65" fillId="33" borderId="18" xfId="35" applyNumberFormat="1" applyFont="1" applyFill="1" applyBorder="1" applyAlignment="1">
      <alignment horizontal="left" vertical="center" wrapText="1"/>
      <protection/>
    </xf>
    <xf numFmtId="4" fontId="65" fillId="33" borderId="18" xfId="35" applyNumberFormat="1" applyFont="1" applyFill="1" applyBorder="1" applyAlignment="1">
      <alignment horizontal="center" vertical="center" wrapText="1"/>
      <protection/>
    </xf>
    <xf numFmtId="0" fontId="65" fillId="33" borderId="18" xfId="35" applyNumberFormat="1" applyFont="1" applyFill="1" applyBorder="1" applyAlignment="1">
      <alignment horizontal="center" vertical="center" wrapText="1"/>
      <protection/>
    </xf>
    <xf numFmtId="0" fontId="4" fillId="0" borderId="49" xfId="58" applyFont="1" applyBorder="1" applyAlignment="1">
      <alignment horizontal="right" vertical="top"/>
      <protection/>
    </xf>
    <xf numFmtId="0" fontId="4" fillId="0" borderId="0" xfId="58" applyFont="1" applyAlignment="1">
      <alignment horizontal="left" vertical="top"/>
      <protection/>
    </xf>
    <xf numFmtId="0" fontId="4" fillId="0" borderId="0" xfId="58" applyFont="1" applyFill="1" applyBorder="1" applyAlignment="1">
      <alignment horizontal="left" vertical="top"/>
      <protection/>
    </xf>
    <xf numFmtId="0" fontId="4" fillId="0" borderId="49" xfId="35" applyFont="1" applyFill="1" applyBorder="1" applyAlignment="1">
      <alignment horizontal="right" vertical="center"/>
      <protection/>
    </xf>
    <xf numFmtId="4" fontId="2" fillId="0" borderId="10" xfId="35" applyNumberFormat="1" applyFont="1" applyFill="1" applyBorder="1" applyAlignment="1">
      <alignment horizontal="center" vertical="center" wrapText="1"/>
      <protection/>
    </xf>
    <xf numFmtId="4" fontId="2" fillId="0" borderId="10" xfId="35" applyNumberFormat="1" applyFont="1" applyFill="1" applyBorder="1" applyAlignment="1">
      <alignment horizontal="center" vertical="center" textRotation="90" wrapText="1"/>
      <protection/>
    </xf>
    <xf numFmtId="4" fontId="10" fillId="0" borderId="50" xfId="35" applyNumberFormat="1" applyFont="1" applyFill="1" applyBorder="1" applyAlignment="1">
      <alignment horizontal="right" vertical="center" wrapText="1"/>
      <protection/>
    </xf>
    <xf numFmtId="4" fontId="10" fillId="0" borderId="10" xfId="35" applyNumberFormat="1" applyFont="1" applyFill="1" applyBorder="1" applyAlignment="1">
      <alignment horizontal="center" vertical="center" wrapText="1"/>
      <protection/>
    </xf>
    <xf numFmtId="10" fontId="10" fillId="0" borderId="11" xfId="35" applyNumberFormat="1" applyFont="1" applyFill="1" applyBorder="1" applyAlignment="1">
      <alignment horizontal="center" vertical="center" wrapText="1"/>
      <protection/>
    </xf>
    <xf numFmtId="10" fontId="10" fillId="0" borderId="21" xfId="35" applyNumberFormat="1" applyFont="1" applyFill="1" applyBorder="1" applyAlignment="1">
      <alignment horizontal="center" vertical="center" wrapText="1"/>
      <protection/>
    </xf>
    <xf numFmtId="4" fontId="10" fillId="0" borderId="10" xfId="35" applyNumberFormat="1" applyFont="1" applyFill="1" applyBorder="1" applyAlignment="1">
      <alignment horizontal="center" vertical="center"/>
      <protection/>
    </xf>
    <xf numFmtId="4" fontId="10" fillId="0" borderId="51" xfId="35" applyNumberFormat="1" applyFont="1" applyFill="1" applyBorder="1" applyAlignment="1">
      <alignment horizontal="right" vertical="center" wrapText="1"/>
      <protection/>
    </xf>
    <xf numFmtId="4" fontId="10" fillId="0" borderId="16" xfId="35" applyNumberFormat="1" applyFont="1" applyFill="1" applyBorder="1" applyAlignment="1">
      <alignment horizontal="center" vertical="center"/>
      <protection/>
    </xf>
    <xf numFmtId="10" fontId="10" fillId="0" borderId="10" xfId="35" applyNumberFormat="1" applyFont="1" applyFill="1" applyBorder="1" applyAlignment="1">
      <alignment horizontal="center" vertical="center" wrapText="1"/>
      <protection/>
    </xf>
    <xf numFmtId="4" fontId="10" fillId="0" borderId="52" xfId="35" applyNumberFormat="1" applyFont="1" applyFill="1" applyBorder="1" applyAlignment="1">
      <alignment horizontal="right" vertical="center" wrapText="1"/>
      <protection/>
    </xf>
    <xf numFmtId="4" fontId="10" fillId="0" borderId="53" xfId="35" applyNumberFormat="1" applyFont="1" applyFill="1" applyBorder="1" applyAlignment="1">
      <alignment horizontal="center" vertical="center" wrapText="1"/>
      <protection/>
    </xf>
    <xf numFmtId="0" fontId="4" fillId="0" borderId="49" xfId="35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left" vertical="top" wrapText="1"/>
      <protection/>
    </xf>
    <xf numFmtId="4" fontId="2" fillId="0" borderId="12" xfId="35" applyNumberFormat="1" applyFont="1" applyFill="1" applyBorder="1" applyAlignment="1">
      <alignment horizontal="center" vertical="center" textRotation="90" wrapText="1"/>
      <protection/>
    </xf>
    <xf numFmtId="4" fontId="2" fillId="0" borderId="12" xfId="35" applyNumberFormat="1" applyFont="1" applyFill="1" applyBorder="1" applyAlignment="1">
      <alignment horizontal="center" vertical="center" wrapText="1"/>
      <protection/>
    </xf>
    <xf numFmtId="4" fontId="10" fillId="0" borderId="54" xfId="35" applyNumberFormat="1" applyFont="1" applyFill="1" applyBorder="1" applyAlignment="1">
      <alignment horizontal="right" vertical="center" wrapText="1"/>
      <protection/>
    </xf>
    <xf numFmtId="4" fontId="10" fillId="0" borderId="55" xfId="35" applyNumberFormat="1" applyFont="1" applyFill="1" applyBorder="1" applyAlignment="1">
      <alignment horizontal="right" vertical="center" wrapText="1"/>
      <protection/>
    </xf>
    <xf numFmtId="4" fontId="10" fillId="0" borderId="46" xfId="35" applyNumberFormat="1" applyFont="1" applyFill="1" applyBorder="1" applyAlignment="1">
      <alignment horizontal="center" vertical="center"/>
      <protection/>
    </xf>
    <xf numFmtId="4" fontId="10" fillId="0" borderId="56" xfId="35" applyNumberFormat="1" applyFont="1" applyFill="1" applyBorder="1" applyAlignment="1">
      <alignment horizontal="right" vertical="center" wrapText="1"/>
      <protection/>
    </xf>
    <xf numFmtId="4" fontId="10" fillId="0" borderId="57" xfId="35" applyNumberFormat="1" applyFont="1" applyFill="1" applyBorder="1" applyAlignment="1">
      <alignment horizontal="right" vertical="center" wrapText="1"/>
      <protection/>
    </xf>
    <xf numFmtId="4" fontId="10" fillId="0" borderId="58" xfId="35" applyNumberFormat="1" applyFont="1" applyFill="1" applyBorder="1" applyAlignment="1">
      <alignment horizontal="right" vertical="center" wrapText="1"/>
      <protection/>
    </xf>
    <xf numFmtId="4" fontId="10" fillId="0" borderId="15" xfId="35" applyNumberFormat="1" applyFont="1" applyFill="1" applyBorder="1" applyAlignment="1">
      <alignment horizontal="center" vertical="center" wrapText="1"/>
      <protection/>
    </xf>
    <xf numFmtId="0" fontId="10" fillId="0" borderId="0" xfId="58" applyFont="1" applyFill="1" applyBorder="1" applyAlignment="1">
      <alignment horizontal="left" vertical="top"/>
      <protection/>
    </xf>
    <xf numFmtId="4" fontId="8" fillId="0" borderId="10" xfId="35" applyNumberFormat="1" applyFont="1" applyFill="1" applyBorder="1" applyAlignment="1">
      <alignment horizontal="center" vertical="center" wrapText="1"/>
      <protection/>
    </xf>
    <xf numFmtId="4" fontId="8" fillId="0" borderId="10" xfId="35" applyNumberFormat="1" applyFont="1" applyFill="1" applyBorder="1" applyAlignment="1">
      <alignment horizontal="center" vertical="center" textRotation="90" wrapText="1"/>
      <protection/>
    </xf>
    <xf numFmtId="4" fontId="5" fillId="0" borderId="56" xfId="35" applyNumberFormat="1" applyFont="1" applyFill="1" applyBorder="1" applyAlignment="1">
      <alignment horizontal="right" vertical="center" wrapText="1"/>
      <protection/>
    </xf>
    <xf numFmtId="4" fontId="5" fillId="0" borderId="50" xfId="35" applyNumberFormat="1" applyFont="1" applyFill="1" applyBorder="1" applyAlignment="1">
      <alignment horizontal="right" vertical="center" wrapText="1"/>
      <protection/>
    </xf>
    <xf numFmtId="4" fontId="5" fillId="0" borderId="10" xfId="35" applyNumberFormat="1" applyFont="1" applyFill="1" applyBorder="1" applyAlignment="1">
      <alignment horizontal="center" vertical="center" wrapText="1"/>
      <protection/>
    </xf>
    <xf numFmtId="10" fontId="5" fillId="0" borderId="11" xfId="35" applyNumberFormat="1" applyFont="1" applyFill="1" applyBorder="1" applyAlignment="1">
      <alignment horizontal="center" vertical="center" wrapText="1"/>
      <protection/>
    </xf>
    <xf numFmtId="10" fontId="5" fillId="0" borderId="21" xfId="35" applyNumberFormat="1" applyFont="1" applyFill="1" applyBorder="1" applyAlignment="1">
      <alignment horizontal="center" vertical="center" wrapText="1"/>
      <protection/>
    </xf>
    <xf numFmtId="4" fontId="5" fillId="0" borderId="10" xfId="35" applyNumberFormat="1" applyFont="1" applyFill="1" applyBorder="1" applyAlignment="1">
      <alignment horizontal="center" vertical="center"/>
      <protection/>
    </xf>
    <xf numFmtId="4" fontId="5" fillId="0" borderId="54" xfId="35" applyNumberFormat="1" applyFont="1" applyFill="1" applyBorder="1" applyAlignment="1">
      <alignment horizontal="right" vertical="center" wrapText="1"/>
      <protection/>
    </xf>
    <xf numFmtId="4" fontId="5" fillId="0" borderId="55" xfId="35" applyNumberFormat="1" applyFont="1" applyFill="1" applyBorder="1" applyAlignment="1">
      <alignment horizontal="right" vertical="center" wrapText="1"/>
      <protection/>
    </xf>
    <xf numFmtId="4" fontId="5" fillId="0" borderId="46" xfId="35" applyNumberFormat="1" applyFont="1" applyFill="1" applyBorder="1" applyAlignment="1">
      <alignment horizontal="center" vertical="center"/>
      <protection/>
    </xf>
    <xf numFmtId="4" fontId="5" fillId="0" borderId="59" xfId="35" applyNumberFormat="1" applyFont="1" applyFill="1" applyBorder="1" applyAlignment="1">
      <alignment horizontal="center" vertical="center"/>
      <protection/>
    </xf>
    <xf numFmtId="10" fontId="5" fillId="0" borderId="10" xfId="35" applyNumberFormat="1" applyFont="1" applyFill="1" applyBorder="1" applyAlignment="1">
      <alignment horizontal="center" vertical="center" wrapText="1"/>
      <protection/>
    </xf>
    <xf numFmtId="4" fontId="5" fillId="0" borderId="16" xfId="35" applyNumberFormat="1" applyFont="1" applyFill="1" applyBorder="1" applyAlignment="1">
      <alignment horizontal="center" vertical="center"/>
      <protection/>
    </xf>
    <xf numFmtId="4" fontId="5" fillId="0" borderId="60" xfId="35" applyNumberFormat="1" applyFont="1" applyFill="1" applyBorder="1" applyAlignment="1">
      <alignment horizontal="right" vertical="center" wrapText="1"/>
      <protection/>
    </xf>
    <xf numFmtId="4" fontId="5" fillId="0" borderId="61" xfId="35" applyNumberFormat="1" applyFont="1" applyFill="1" applyBorder="1" applyAlignment="1">
      <alignment horizontal="right" vertical="center" wrapText="1"/>
      <protection/>
    </xf>
    <xf numFmtId="10" fontId="5" fillId="0" borderId="24" xfId="35" applyNumberFormat="1" applyFont="1" applyFill="1" applyBorder="1" applyAlignment="1">
      <alignment horizontal="center" vertical="center" wrapText="1"/>
      <protection/>
    </xf>
    <xf numFmtId="10" fontId="5" fillId="0" borderId="22" xfId="35" applyNumberFormat="1" applyFont="1" applyFill="1" applyBorder="1" applyAlignment="1">
      <alignment horizontal="center" vertical="center" wrapText="1"/>
      <protection/>
    </xf>
    <xf numFmtId="4" fontId="5" fillId="0" borderId="12" xfId="35" applyNumberFormat="1" applyFont="1" applyFill="1" applyBorder="1" applyAlignment="1">
      <alignment horizontal="center" vertical="center"/>
      <protection/>
    </xf>
    <xf numFmtId="4" fontId="5" fillId="0" borderId="62" xfId="35" applyNumberFormat="1" applyFont="1" applyFill="1" applyBorder="1" applyAlignment="1">
      <alignment horizontal="right" vertical="center" wrapText="1"/>
      <protection/>
    </xf>
    <xf numFmtId="4" fontId="5" fillId="0" borderId="18" xfId="35" applyNumberFormat="1" applyFont="1" applyFill="1" applyBorder="1" applyAlignment="1">
      <alignment horizontal="right" vertical="center" wrapText="1"/>
      <protection/>
    </xf>
    <xf numFmtId="4" fontId="5" fillId="0" borderId="18" xfId="35" applyNumberFormat="1" applyFont="1" applyFill="1" applyBorder="1" applyAlignment="1">
      <alignment horizontal="center" vertical="center" wrapText="1"/>
      <protection/>
    </xf>
    <xf numFmtId="4" fontId="5" fillId="0" borderId="63" xfId="35" applyNumberFormat="1" applyFont="1" applyFill="1" applyBorder="1" applyAlignment="1">
      <alignment horizontal="right" vertical="center" wrapText="1"/>
      <protection/>
    </xf>
    <xf numFmtId="4" fontId="5" fillId="0" borderId="27" xfId="35" applyNumberFormat="1" applyFont="1" applyFill="1" applyBorder="1" applyAlignment="1">
      <alignment horizontal="right" vertical="center" wrapText="1"/>
      <protection/>
    </xf>
    <xf numFmtId="4" fontId="5" fillId="0" borderId="27" xfId="35" applyNumberFormat="1" applyFont="1" applyFill="1" applyBorder="1" applyAlignment="1">
      <alignment horizontal="center" vertical="center" wrapText="1"/>
      <protection/>
    </xf>
    <xf numFmtId="4" fontId="7" fillId="0" borderId="62" xfId="35" applyNumberFormat="1" applyFont="1" applyFill="1" applyBorder="1" applyAlignment="1">
      <alignment horizontal="right" vertical="center" wrapText="1"/>
      <protection/>
    </xf>
    <xf numFmtId="4" fontId="7" fillId="0" borderId="18" xfId="35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Excel Built-in Normal" xfId="35"/>
    <cellStyle name="Hyperlink" xfId="36"/>
    <cellStyle name="Ievade" xfId="37"/>
    <cellStyle name="Izcēlums (1. veids)" xfId="38"/>
    <cellStyle name="Izcēlums (2. veids)" xfId="39"/>
    <cellStyle name="Izcēlums (3. veids)" xfId="40"/>
    <cellStyle name="Izcēlums (4. veids)" xfId="41"/>
    <cellStyle name="Izcēlums (5. veids)" xfId="42"/>
    <cellStyle name="Izcēlums (6. veids)" xfId="43"/>
    <cellStyle name="Followed Hyperlink" xfId="44"/>
    <cellStyle name="Izvade" xfId="45"/>
    <cellStyle name="Comma" xfId="46"/>
    <cellStyle name="Comma [0]" xfId="47"/>
    <cellStyle name="Kopsumma" xfId="48"/>
    <cellStyle name="Labs" xfId="49"/>
    <cellStyle name="Neitrāls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Stils 1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Zeros="0" zoomScale="90" zoomScaleNormal="90" zoomScalePageLayoutView="0" workbookViewId="0" topLeftCell="A1">
      <selection activeCell="B5" sqref="B5"/>
    </sheetView>
  </sheetViews>
  <sheetFormatPr defaultColWidth="12.00390625" defaultRowHeight="12.75"/>
  <cols>
    <col min="1" max="1" width="7.7109375" style="1" customWidth="1"/>
    <col min="2" max="2" width="11.00390625" style="1" customWidth="1"/>
    <col min="3" max="3" width="68.57421875" style="1" customWidth="1"/>
    <col min="4" max="4" width="38.140625" style="1" customWidth="1"/>
    <col min="5" max="16384" width="12.00390625" style="1" customWidth="1"/>
  </cols>
  <sheetData>
    <row r="1" spans="1:4" ht="15.75">
      <c r="A1" s="2"/>
      <c r="B1" s="2"/>
      <c r="C1" s="3"/>
      <c r="D1" s="3"/>
    </row>
    <row r="2" spans="1:4" ht="15" customHeight="1">
      <c r="A2" s="255" t="s">
        <v>216</v>
      </c>
      <c r="B2" s="255"/>
      <c r="C2" s="255"/>
      <c r="D2" s="255"/>
    </row>
    <row r="3" spans="1:4" ht="15" customHeight="1">
      <c r="A3" s="255" t="s">
        <v>217</v>
      </c>
      <c r="B3" s="255"/>
      <c r="C3" s="255"/>
      <c r="D3" s="255"/>
    </row>
    <row r="4" spans="1:4" ht="15.75">
      <c r="A4" s="2"/>
      <c r="B4" s="2"/>
      <c r="C4" s="254" t="s">
        <v>174</v>
      </c>
      <c r="D4" s="254"/>
    </row>
    <row r="5" spans="1:4" ht="53.25" customHeight="1" thickBot="1">
      <c r="A5" s="133" t="s">
        <v>8</v>
      </c>
      <c r="B5" s="244" t="s">
        <v>340</v>
      </c>
      <c r="C5" s="134" t="s">
        <v>0</v>
      </c>
      <c r="D5" s="133" t="s">
        <v>154</v>
      </c>
    </row>
    <row r="6" spans="1:4" ht="18" customHeight="1">
      <c r="A6" s="131">
        <v>1</v>
      </c>
      <c r="B6" s="132" t="s">
        <v>1</v>
      </c>
      <c r="C6" s="135" t="s">
        <v>165</v>
      </c>
      <c r="D6" s="136">
        <f>'Tame1 (324a)'!O90</f>
        <v>0</v>
      </c>
    </row>
    <row r="7" spans="1:4" ht="18" customHeight="1">
      <c r="A7" s="4">
        <v>2</v>
      </c>
      <c r="B7" s="5" t="s">
        <v>3</v>
      </c>
      <c r="C7" s="112" t="s">
        <v>166</v>
      </c>
      <c r="D7" s="137"/>
    </row>
    <row r="8" spans="1:4" ht="18" customHeight="1">
      <c r="A8" s="4">
        <v>3</v>
      </c>
      <c r="B8" s="5" t="s">
        <v>4</v>
      </c>
      <c r="C8" s="112" t="s">
        <v>167</v>
      </c>
      <c r="D8" s="137"/>
    </row>
    <row r="9" spans="1:4" ht="18" customHeight="1">
      <c r="A9" s="4">
        <v>4</v>
      </c>
      <c r="B9" s="5" t="s">
        <v>146</v>
      </c>
      <c r="C9" s="6" t="s">
        <v>169</v>
      </c>
      <c r="D9" s="137"/>
    </row>
    <row r="10" spans="1:4" ht="18" customHeight="1">
      <c r="A10" s="4">
        <v>5</v>
      </c>
      <c r="B10" s="5" t="s">
        <v>147</v>
      </c>
      <c r="C10" s="6" t="s">
        <v>170</v>
      </c>
      <c r="D10" s="137"/>
    </row>
    <row r="11" spans="1:4" ht="18" customHeight="1">
      <c r="A11" s="4">
        <v>6</v>
      </c>
      <c r="B11" s="5" t="s">
        <v>148</v>
      </c>
      <c r="C11" s="6" t="s">
        <v>171</v>
      </c>
      <c r="D11" s="137"/>
    </row>
    <row r="12" spans="1:4" ht="18" customHeight="1">
      <c r="A12" s="4">
        <v>7</v>
      </c>
      <c r="B12" s="5" t="s">
        <v>149</v>
      </c>
      <c r="C12" s="6" t="s">
        <v>172</v>
      </c>
      <c r="D12" s="137"/>
    </row>
    <row r="13" spans="1:4" ht="18" customHeight="1">
      <c r="A13" s="4">
        <v>8</v>
      </c>
      <c r="B13" s="5" t="s">
        <v>150</v>
      </c>
      <c r="C13" s="6" t="s">
        <v>173</v>
      </c>
      <c r="D13" s="137"/>
    </row>
    <row r="14" spans="1:4" ht="18" customHeight="1">
      <c r="A14" s="109">
        <v>9</v>
      </c>
      <c r="B14" s="110" t="s">
        <v>151</v>
      </c>
      <c r="C14" s="6" t="s">
        <v>168</v>
      </c>
      <c r="D14" s="137"/>
    </row>
    <row r="15" spans="1:4" ht="18" customHeight="1">
      <c r="A15" s="111">
        <v>10</v>
      </c>
      <c r="B15" s="111" t="s">
        <v>152</v>
      </c>
      <c r="C15" s="108" t="s">
        <v>164</v>
      </c>
      <c r="D15" s="137"/>
    </row>
    <row r="16" spans="1:4" ht="18" customHeight="1" thickBot="1">
      <c r="A16" s="138">
        <v>11</v>
      </c>
      <c r="B16" s="138" t="s">
        <v>153</v>
      </c>
      <c r="C16" s="139" t="s">
        <v>163</v>
      </c>
      <c r="D16" s="140"/>
    </row>
    <row r="17" spans="1:4" ht="15.75" customHeight="1">
      <c r="A17" s="131"/>
      <c r="B17" s="131"/>
      <c r="C17" s="141" t="s">
        <v>5</v>
      </c>
      <c r="D17" s="142"/>
    </row>
    <row r="18" spans="1:4" ht="15.75" customHeight="1">
      <c r="A18" s="4"/>
      <c r="B18" s="4"/>
      <c r="C18" s="7" t="s">
        <v>6</v>
      </c>
      <c r="D18" s="143"/>
    </row>
    <row r="19" spans="1:4" ht="15.75" customHeight="1" thickBot="1">
      <c r="A19" s="144"/>
      <c r="B19" s="144"/>
      <c r="C19" s="145" t="s">
        <v>7</v>
      </c>
      <c r="D19" s="146"/>
    </row>
  </sheetData>
  <sheetProtection/>
  <mergeCells count="3">
    <mergeCell ref="C4:D4"/>
    <mergeCell ref="A2:D2"/>
    <mergeCell ref="A3:D3"/>
  </mergeCells>
  <printOptions/>
  <pageMargins left="0.91" right="0.7" top="1.06" bottom="0.75" header="0.66" footer="0.5118055555555555"/>
  <pageSetup horizontalDpi="600" verticalDpi="600" orientation="landscape" paperSize="9" r:id="rId1"/>
  <headerFooter alignWithMargins="0">
    <oddHeader xml:space="preserve">&amp;L&amp;USIA "INO" piedāvājums iepirkumam "Par sanitārās telpas atjaunošanu" ar iepirkuma Nr. 14-47/2017/224&amp;U </oddHeader>
    <oddFooter>&amp;R&amp;P (&amp;N)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G16" sqref="G16"/>
    </sheetView>
  </sheetViews>
  <sheetFormatPr defaultColWidth="13.00390625" defaultRowHeight="12.75"/>
  <cols>
    <col min="1" max="1" width="4.8515625" style="24" customWidth="1"/>
    <col min="2" max="2" width="42.7109375" style="24" customWidth="1"/>
    <col min="3" max="3" width="6.57421875" style="24" customWidth="1"/>
    <col min="4" max="4" width="6.7109375" style="24" customWidth="1"/>
    <col min="5" max="5" width="6.57421875" style="24" customWidth="1"/>
    <col min="6" max="6" width="7.421875" style="24" customWidth="1"/>
    <col min="7" max="7" width="6.28125" style="24" customWidth="1"/>
    <col min="8" max="9" width="6.57421875" style="24" customWidth="1"/>
    <col min="10" max="10" width="6.8515625" style="24" customWidth="1"/>
    <col min="11" max="11" width="7.140625" style="24" customWidth="1"/>
    <col min="12" max="12" width="8.140625" style="24" customWidth="1"/>
    <col min="13" max="13" width="9.00390625" style="24" customWidth="1"/>
    <col min="14" max="14" width="7.00390625" style="24" customWidth="1"/>
    <col min="15" max="15" width="8.7109375" style="24" customWidth="1"/>
    <col min="16" max="16384" width="13.00390625" style="24" customWidth="1"/>
  </cols>
  <sheetData>
    <row r="1" spans="1:15" ht="15.75">
      <c r="A1" s="256"/>
      <c r="B1" s="256"/>
      <c r="C1" s="256"/>
      <c r="D1" s="256"/>
      <c r="E1" s="256"/>
      <c r="F1" s="256"/>
      <c r="G1" s="256"/>
      <c r="H1" s="256"/>
      <c r="I1" s="10"/>
      <c r="J1" s="10"/>
      <c r="K1" s="10"/>
      <c r="L1" s="10"/>
      <c r="M1" s="10"/>
      <c r="N1" s="10"/>
      <c r="O1" s="26"/>
    </row>
    <row r="2" spans="1:15" ht="15.75">
      <c r="A2" s="256" t="s">
        <v>262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10"/>
      <c r="O2" s="26"/>
    </row>
    <row r="3" spans="1:15" ht="14.25" customHeight="1">
      <c r="A3" s="25"/>
      <c r="B3" s="25"/>
      <c r="C3" s="25"/>
      <c r="D3" s="10"/>
      <c r="E3" s="10"/>
      <c r="F3" s="10"/>
      <c r="G3" s="10"/>
      <c r="H3" s="10"/>
      <c r="I3" s="10"/>
      <c r="J3" s="10"/>
      <c r="K3" s="10"/>
      <c r="L3" s="257" t="s">
        <v>355</v>
      </c>
      <c r="M3" s="257"/>
      <c r="N3" s="257"/>
      <c r="O3" s="257"/>
    </row>
    <row r="4" spans="1:15" ht="13.5" customHeight="1">
      <c r="A4" s="258" t="s">
        <v>8</v>
      </c>
      <c r="B4" s="258" t="s">
        <v>9</v>
      </c>
      <c r="C4" s="259" t="s">
        <v>10</v>
      </c>
      <c r="D4" s="259" t="s">
        <v>11</v>
      </c>
      <c r="E4" s="258" t="s">
        <v>12</v>
      </c>
      <c r="F4" s="258"/>
      <c r="G4" s="258"/>
      <c r="H4" s="258"/>
      <c r="I4" s="258"/>
      <c r="J4" s="258"/>
      <c r="K4" s="258" t="s">
        <v>13</v>
      </c>
      <c r="L4" s="258"/>
      <c r="M4" s="258"/>
      <c r="N4" s="258"/>
      <c r="O4" s="258"/>
    </row>
    <row r="5" spans="1:15" ht="63.75" customHeight="1">
      <c r="A5" s="258"/>
      <c r="B5" s="258"/>
      <c r="C5" s="259"/>
      <c r="D5" s="259"/>
      <c r="E5" s="17" t="s">
        <v>14</v>
      </c>
      <c r="F5" s="17" t="s">
        <v>15</v>
      </c>
      <c r="G5" s="17" t="s">
        <v>16</v>
      </c>
      <c r="H5" s="17" t="s">
        <v>17</v>
      </c>
      <c r="I5" s="17" t="s">
        <v>18</v>
      </c>
      <c r="J5" s="17" t="s">
        <v>19</v>
      </c>
      <c r="K5" s="17" t="s">
        <v>20</v>
      </c>
      <c r="L5" s="17" t="s">
        <v>21</v>
      </c>
      <c r="M5" s="17" t="s">
        <v>22</v>
      </c>
      <c r="N5" s="17" t="s">
        <v>23</v>
      </c>
      <c r="O5" s="17" t="s">
        <v>24</v>
      </c>
    </row>
    <row r="6" spans="1:15" ht="15" customHeight="1">
      <c r="A6" s="51">
        <v>1</v>
      </c>
      <c r="B6" s="53" t="s">
        <v>168</v>
      </c>
      <c r="C6" s="52"/>
      <c r="D6" s="44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5" customHeight="1">
      <c r="A7" s="51">
        <f>A6+1</f>
        <v>2</v>
      </c>
      <c r="B7" s="53" t="s">
        <v>2</v>
      </c>
      <c r="C7" s="52"/>
      <c r="D7" s="44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15" customHeight="1">
      <c r="A8" s="51">
        <f>A7+1</f>
        <v>3</v>
      </c>
      <c r="B8" s="118" t="s">
        <v>60</v>
      </c>
      <c r="C8" s="52"/>
      <c r="D8" s="44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15" customHeight="1">
      <c r="A9" s="199">
        <v>4</v>
      </c>
      <c r="B9" s="88" t="s">
        <v>98</v>
      </c>
      <c r="C9" s="91" t="s">
        <v>30</v>
      </c>
      <c r="D9" s="91">
        <v>15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ht="15" customHeight="1">
      <c r="A10" s="199">
        <v>5</v>
      </c>
      <c r="B10" s="88" t="s">
        <v>99</v>
      </c>
      <c r="C10" s="91" t="s">
        <v>26</v>
      </c>
      <c r="D10" s="91">
        <v>12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15" customHeight="1">
      <c r="A11" s="199">
        <v>6</v>
      </c>
      <c r="B11" s="119" t="s">
        <v>67</v>
      </c>
      <c r="C11" s="91"/>
      <c r="D11" s="91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27" customHeight="1">
      <c r="A12" s="199">
        <v>7</v>
      </c>
      <c r="B12" s="89" t="s">
        <v>100</v>
      </c>
      <c r="C12" s="90" t="s">
        <v>26</v>
      </c>
      <c r="D12" s="90">
        <v>16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ht="27.75" customHeight="1">
      <c r="A13" s="199">
        <v>8</v>
      </c>
      <c r="B13" s="89" t="s">
        <v>263</v>
      </c>
      <c r="C13" s="90" t="s">
        <v>26</v>
      </c>
      <c r="D13" s="90">
        <v>16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 ht="15" customHeight="1">
      <c r="A14" s="199">
        <v>9</v>
      </c>
      <c r="B14" s="89" t="s">
        <v>257</v>
      </c>
      <c r="C14" s="90" t="s">
        <v>26</v>
      </c>
      <c r="D14" s="90">
        <v>35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29.25" customHeight="1">
      <c r="A15" s="199">
        <v>10</v>
      </c>
      <c r="B15" s="89" t="s">
        <v>258</v>
      </c>
      <c r="C15" s="90" t="s">
        <v>26</v>
      </c>
      <c r="D15" s="90">
        <v>35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27.75" customHeight="1">
      <c r="A16" s="199">
        <v>11</v>
      </c>
      <c r="B16" s="89" t="s">
        <v>259</v>
      </c>
      <c r="C16" s="90" t="s">
        <v>26</v>
      </c>
      <c r="D16" s="90">
        <v>3.8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ht="29.25" customHeight="1">
      <c r="A17" s="199">
        <v>12</v>
      </c>
      <c r="B17" s="56" t="s">
        <v>260</v>
      </c>
      <c r="C17" s="91" t="s">
        <v>26</v>
      </c>
      <c r="D17" s="91">
        <v>12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58.5" customHeight="1">
      <c r="A18" s="199">
        <v>13</v>
      </c>
      <c r="B18" s="55" t="s">
        <v>261</v>
      </c>
      <c r="C18" s="90" t="s">
        <v>26</v>
      </c>
      <c r="D18" s="90">
        <v>14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ht="30.75" customHeight="1">
      <c r="A19" s="199">
        <v>14</v>
      </c>
      <c r="B19" s="56" t="s">
        <v>113</v>
      </c>
      <c r="C19" s="91" t="s">
        <v>30</v>
      </c>
      <c r="D19" s="91">
        <v>15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ht="17.25" customHeight="1">
      <c r="A20" s="199">
        <v>15</v>
      </c>
      <c r="B20" s="56" t="s">
        <v>101</v>
      </c>
      <c r="C20" s="91" t="s">
        <v>30</v>
      </c>
      <c r="D20" s="91">
        <v>1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ht="15" customHeight="1">
      <c r="A21" s="199">
        <v>16</v>
      </c>
      <c r="B21" s="200" t="s">
        <v>58</v>
      </c>
      <c r="C21" s="201"/>
      <c r="D21" s="201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1:15" ht="15" customHeight="1">
      <c r="A22" s="199">
        <v>17</v>
      </c>
      <c r="B22" s="202" t="s">
        <v>102</v>
      </c>
      <c r="C22" s="203" t="s">
        <v>31</v>
      </c>
      <c r="D22" s="203">
        <v>2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ht="15" customHeight="1">
      <c r="A23" s="199">
        <v>18</v>
      </c>
      <c r="B23" s="202" t="s">
        <v>103</v>
      </c>
      <c r="C23" s="203" t="s">
        <v>31</v>
      </c>
      <c r="D23" s="203">
        <v>1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5" ht="15" customHeight="1">
      <c r="A24" s="199">
        <v>19</v>
      </c>
      <c r="B24" s="202" t="s">
        <v>104</v>
      </c>
      <c r="C24" s="203" t="s">
        <v>31</v>
      </c>
      <c r="D24" s="203">
        <v>1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5" ht="27" customHeight="1">
      <c r="A25" s="204">
        <v>20</v>
      </c>
      <c r="B25" s="205" t="s">
        <v>264</v>
      </c>
      <c r="C25" s="206" t="s">
        <v>28</v>
      </c>
      <c r="D25" s="206">
        <v>2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ht="27" customHeight="1">
      <c r="A26" s="204">
        <v>21</v>
      </c>
      <c r="B26" s="205" t="s">
        <v>265</v>
      </c>
      <c r="C26" s="206" t="s">
        <v>30</v>
      </c>
      <c r="D26" s="206">
        <v>2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5" ht="57" customHeight="1">
      <c r="A27" s="204">
        <v>22</v>
      </c>
      <c r="B27" s="205" t="s">
        <v>266</v>
      </c>
      <c r="C27" s="206" t="s">
        <v>30</v>
      </c>
      <c r="D27" s="206">
        <v>3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57" customHeight="1">
      <c r="A28" s="204">
        <v>23</v>
      </c>
      <c r="B28" s="205" t="s">
        <v>267</v>
      </c>
      <c r="C28" s="206" t="s">
        <v>31</v>
      </c>
      <c r="D28" s="206">
        <v>1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5" ht="15.75" customHeight="1">
      <c r="A29" s="204">
        <v>24</v>
      </c>
      <c r="B29" s="205" t="s">
        <v>36</v>
      </c>
      <c r="C29" s="206" t="s">
        <v>28</v>
      </c>
      <c r="D29" s="206">
        <v>1</v>
      </c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</row>
    <row r="30" spans="1:15" ht="27.75" customHeight="1" thickBot="1">
      <c r="A30" s="209">
        <v>25</v>
      </c>
      <c r="B30" s="208" t="s">
        <v>178</v>
      </c>
      <c r="C30" s="209" t="s">
        <v>28</v>
      </c>
      <c r="D30" s="209">
        <v>1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</row>
    <row r="31" spans="1:15" ht="13.5" customHeight="1">
      <c r="A31" s="265" t="s">
        <v>37</v>
      </c>
      <c r="B31" s="265"/>
      <c r="C31" s="266"/>
      <c r="D31" s="266"/>
      <c r="E31" s="266"/>
      <c r="F31" s="266"/>
      <c r="G31" s="266"/>
      <c r="H31" s="266"/>
      <c r="I31" s="266"/>
      <c r="J31" s="266"/>
      <c r="K31" s="41"/>
      <c r="L31" s="42"/>
      <c r="M31" s="42"/>
      <c r="N31" s="42"/>
      <c r="O31" s="43"/>
    </row>
    <row r="32" spans="1:15" ht="13.5" customHeight="1">
      <c r="A32" s="260" t="s">
        <v>38</v>
      </c>
      <c r="B32" s="260"/>
      <c r="C32" s="267" t="s">
        <v>59</v>
      </c>
      <c r="D32" s="267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33"/>
    </row>
    <row r="33" spans="1:15" ht="13.5" customHeight="1">
      <c r="A33" s="260" t="s">
        <v>39</v>
      </c>
      <c r="B33" s="260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34"/>
    </row>
    <row r="34" spans="1:15" ht="13.5" customHeight="1">
      <c r="A34" s="260" t="s">
        <v>40</v>
      </c>
      <c r="B34" s="260"/>
      <c r="C34" s="262" t="s">
        <v>59</v>
      </c>
      <c r="D34" s="263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33"/>
    </row>
    <row r="35" spans="1:15" ht="13.5" customHeight="1">
      <c r="A35" s="260" t="s">
        <v>41</v>
      </c>
      <c r="B35" s="260"/>
      <c r="C35" s="262" t="s">
        <v>59</v>
      </c>
      <c r="D35" s="263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33"/>
    </row>
    <row r="36" spans="1:15" ht="13.5" customHeight="1">
      <c r="A36" s="260" t="s">
        <v>42</v>
      </c>
      <c r="B36" s="260"/>
      <c r="C36" s="262">
        <v>0.2359</v>
      </c>
      <c r="D36" s="263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33"/>
    </row>
    <row r="37" spans="1:15" ht="15" customHeight="1" thickBot="1">
      <c r="A37" s="268" t="s">
        <v>43</v>
      </c>
      <c r="B37" s="268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35"/>
    </row>
  </sheetData>
  <sheetProtection/>
  <mergeCells count="27">
    <mergeCell ref="A36:B36"/>
    <mergeCell ref="C36:D36"/>
    <mergeCell ref="E36:N36"/>
    <mergeCell ref="A37:B37"/>
    <mergeCell ref="C37:N37"/>
    <mergeCell ref="A34:B34"/>
    <mergeCell ref="C34:D34"/>
    <mergeCell ref="E34:N34"/>
    <mergeCell ref="A35:B35"/>
    <mergeCell ref="C35:D35"/>
    <mergeCell ref="E35:N35"/>
    <mergeCell ref="A31:B31"/>
    <mergeCell ref="C31:J31"/>
    <mergeCell ref="A32:B32"/>
    <mergeCell ref="C32:D32"/>
    <mergeCell ref="E32:N32"/>
    <mergeCell ref="A33:B33"/>
    <mergeCell ref="C33:N33"/>
    <mergeCell ref="A1:H1"/>
    <mergeCell ref="A2:M2"/>
    <mergeCell ref="L3:O3"/>
    <mergeCell ref="A4:A5"/>
    <mergeCell ref="B4:B5"/>
    <mergeCell ref="C4:C5"/>
    <mergeCell ref="D4:D5"/>
    <mergeCell ref="E4:J4"/>
    <mergeCell ref="K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9">
      <selection activeCell="D11" sqref="D11"/>
    </sheetView>
  </sheetViews>
  <sheetFormatPr defaultColWidth="13.00390625" defaultRowHeight="12.75"/>
  <cols>
    <col min="1" max="1" width="4.421875" style="24" customWidth="1"/>
    <col min="2" max="2" width="41.00390625" style="24" customWidth="1"/>
    <col min="3" max="3" width="6.140625" style="24" customWidth="1"/>
    <col min="4" max="4" width="5.7109375" style="24" customWidth="1"/>
    <col min="5" max="5" width="6.57421875" style="24" customWidth="1"/>
    <col min="6" max="6" width="7.421875" style="24" customWidth="1"/>
    <col min="7" max="7" width="6.28125" style="24" customWidth="1"/>
    <col min="8" max="9" width="6.57421875" style="24" customWidth="1"/>
    <col min="10" max="10" width="6.8515625" style="24" customWidth="1"/>
    <col min="11" max="11" width="7.140625" style="24" customWidth="1"/>
    <col min="12" max="12" width="8.140625" style="24" customWidth="1"/>
    <col min="13" max="13" width="9.00390625" style="24" customWidth="1"/>
    <col min="14" max="14" width="7.00390625" style="24" customWidth="1"/>
    <col min="15" max="15" width="8.7109375" style="24" customWidth="1"/>
    <col min="16" max="16384" width="13.00390625" style="24" customWidth="1"/>
  </cols>
  <sheetData>
    <row r="1" spans="1:15" ht="15.75">
      <c r="A1" s="256"/>
      <c r="B1" s="256"/>
      <c r="C1" s="256"/>
      <c r="D1" s="256"/>
      <c r="E1" s="256"/>
      <c r="F1" s="256"/>
      <c r="G1" s="256"/>
      <c r="H1" s="256"/>
      <c r="I1" s="10"/>
      <c r="J1" s="10"/>
      <c r="K1" s="10"/>
      <c r="L1" s="10"/>
      <c r="M1" s="10"/>
      <c r="N1" s="10"/>
      <c r="O1" s="26"/>
    </row>
    <row r="2" spans="1:15" ht="15.75">
      <c r="A2" s="256" t="s">
        <v>284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10"/>
      <c r="O2" s="26"/>
    </row>
    <row r="3" spans="1:15" ht="14.25" customHeight="1">
      <c r="A3" s="25"/>
      <c r="B3" s="25"/>
      <c r="C3" s="25"/>
      <c r="D3" s="10"/>
      <c r="E3" s="10"/>
      <c r="F3" s="10"/>
      <c r="G3" s="10"/>
      <c r="H3" s="10"/>
      <c r="I3" s="10"/>
      <c r="J3" s="10"/>
      <c r="K3" s="10"/>
      <c r="L3" s="257" t="s">
        <v>356</v>
      </c>
      <c r="M3" s="257"/>
      <c r="N3" s="257"/>
      <c r="O3" s="257"/>
    </row>
    <row r="4" spans="1:15" ht="13.5" customHeight="1">
      <c r="A4" s="258" t="s">
        <v>8</v>
      </c>
      <c r="B4" s="258" t="s">
        <v>9</v>
      </c>
      <c r="C4" s="259" t="s">
        <v>10</v>
      </c>
      <c r="D4" s="259" t="s">
        <v>11</v>
      </c>
      <c r="E4" s="258" t="s">
        <v>12</v>
      </c>
      <c r="F4" s="258"/>
      <c r="G4" s="258"/>
      <c r="H4" s="258"/>
      <c r="I4" s="258"/>
      <c r="J4" s="258"/>
      <c r="K4" s="258" t="s">
        <v>13</v>
      </c>
      <c r="L4" s="258"/>
      <c r="M4" s="258"/>
      <c r="N4" s="258"/>
      <c r="O4" s="258"/>
    </row>
    <row r="5" spans="1:15" ht="63.75" customHeight="1">
      <c r="A5" s="258"/>
      <c r="B5" s="273"/>
      <c r="C5" s="272"/>
      <c r="D5" s="272"/>
      <c r="E5" s="97" t="s">
        <v>14</v>
      </c>
      <c r="F5" s="17" t="s">
        <v>15</v>
      </c>
      <c r="G5" s="17" t="s">
        <v>16</v>
      </c>
      <c r="H5" s="17" t="s">
        <v>17</v>
      </c>
      <c r="I5" s="17" t="s">
        <v>18</v>
      </c>
      <c r="J5" s="17" t="s">
        <v>19</v>
      </c>
      <c r="K5" s="17" t="s">
        <v>20</v>
      </c>
      <c r="L5" s="17" t="s">
        <v>21</v>
      </c>
      <c r="M5" s="17" t="s">
        <v>22</v>
      </c>
      <c r="N5" s="17" t="s">
        <v>23</v>
      </c>
      <c r="O5" s="17" t="s">
        <v>24</v>
      </c>
    </row>
    <row r="6" spans="1:15" ht="17.25" customHeight="1">
      <c r="A6" s="50">
        <v>1</v>
      </c>
      <c r="B6" s="98" t="s">
        <v>164</v>
      </c>
      <c r="C6" s="86"/>
      <c r="D6" s="86"/>
      <c r="E6" s="85"/>
      <c r="F6" s="64"/>
      <c r="G6" s="13"/>
      <c r="H6" s="13"/>
      <c r="I6" s="13"/>
      <c r="J6" s="13"/>
      <c r="K6" s="13"/>
      <c r="L6" s="13"/>
      <c r="M6" s="13"/>
      <c r="N6" s="13"/>
      <c r="O6" s="13"/>
    </row>
    <row r="7" spans="1:15" ht="13.5" customHeight="1">
      <c r="A7" s="94">
        <f>A6+1</f>
        <v>2</v>
      </c>
      <c r="B7" s="56" t="s">
        <v>98</v>
      </c>
      <c r="C7" s="91" t="s">
        <v>30</v>
      </c>
      <c r="D7" s="91">
        <v>16</v>
      </c>
      <c r="E7" s="85"/>
      <c r="F7" s="87"/>
      <c r="G7" s="15"/>
      <c r="H7" s="15"/>
      <c r="I7" s="15"/>
      <c r="J7" s="15"/>
      <c r="K7" s="15"/>
      <c r="L7" s="15"/>
      <c r="M7" s="15"/>
      <c r="N7" s="15"/>
      <c r="O7" s="15"/>
    </row>
    <row r="8" spans="1:20" s="66" customFormat="1" ht="32.25" customHeight="1">
      <c r="A8" s="94">
        <f aca="true" t="shared" si="0" ref="A8:A43">A7+1</f>
        <v>3</v>
      </c>
      <c r="B8" s="100" t="s">
        <v>155</v>
      </c>
      <c r="C8" s="90" t="s">
        <v>26</v>
      </c>
      <c r="D8" s="80">
        <v>15</v>
      </c>
      <c r="F8" s="95"/>
      <c r="P8" s="26"/>
      <c r="Q8" s="26"/>
      <c r="R8" s="26"/>
      <c r="S8" s="26"/>
      <c r="T8" s="26"/>
    </row>
    <row r="9" spans="1:20" s="66" customFormat="1" ht="45" customHeight="1">
      <c r="A9" s="94">
        <f t="shared" si="0"/>
        <v>4</v>
      </c>
      <c r="B9" s="101" t="s">
        <v>108</v>
      </c>
      <c r="C9" s="90" t="s">
        <v>26</v>
      </c>
      <c r="D9" s="80">
        <v>15</v>
      </c>
      <c r="F9" s="95"/>
      <c r="P9" s="26"/>
      <c r="Q9" s="26"/>
      <c r="R9" s="26"/>
      <c r="S9" s="26"/>
      <c r="T9" s="26"/>
    </row>
    <row r="10" spans="1:20" s="66" customFormat="1" ht="29.25" customHeight="1">
      <c r="A10" s="94">
        <v>5</v>
      </c>
      <c r="B10" s="210" t="s">
        <v>275</v>
      </c>
      <c r="C10" s="201" t="s">
        <v>26</v>
      </c>
      <c r="D10" s="211">
        <v>3</v>
      </c>
      <c r="F10" s="95"/>
      <c r="P10" s="26"/>
      <c r="Q10" s="26"/>
      <c r="R10" s="26"/>
      <c r="S10" s="26"/>
      <c r="T10" s="26"/>
    </row>
    <row r="11" spans="1:20" s="102" customFormat="1" ht="29.25" customHeight="1">
      <c r="A11" s="94">
        <v>6</v>
      </c>
      <c r="B11" s="101" t="s">
        <v>110</v>
      </c>
      <c r="C11" s="90" t="s">
        <v>26</v>
      </c>
      <c r="D11" s="80">
        <v>12</v>
      </c>
      <c r="F11" s="103"/>
      <c r="P11" s="104"/>
      <c r="Q11" s="104"/>
      <c r="R11" s="104"/>
      <c r="S11" s="104"/>
      <c r="T11" s="104"/>
    </row>
    <row r="12" spans="1:20" s="102" customFormat="1" ht="42" customHeight="1">
      <c r="A12" s="94">
        <f t="shared" si="0"/>
        <v>7</v>
      </c>
      <c r="B12" s="101" t="s">
        <v>112</v>
      </c>
      <c r="C12" s="90" t="s">
        <v>31</v>
      </c>
      <c r="D12" s="80">
        <v>8</v>
      </c>
      <c r="F12" s="103"/>
      <c r="P12" s="104"/>
      <c r="Q12" s="104"/>
      <c r="R12" s="104"/>
      <c r="S12" s="104"/>
      <c r="T12" s="104"/>
    </row>
    <row r="13" spans="1:20" s="66" customFormat="1" ht="27" customHeight="1">
      <c r="A13" s="94">
        <f t="shared" si="0"/>
        <v>8</v>
      </c>
      <c r="B13" s="101" t="s">
        <v>109</v>
      </c>
      <c r="C13" s="90" t="s">
        <v>26</v>
      </c>
      <c r="D13" s="84">
        <v>1.5</v>
      </c>
      <c r="F13" s="95"/>
      <c r="P13" s="26"/>
      <c r="Q13" s="26"/>
      <c r="R13" s="26"/>
      <c r="S13" s="26"/>
      <c r="T13" s="26"/>
    </row>
    <row r="14" spans="1:15" s="26" customFormat="1" ht="15.75" customHeight="1">
      <c r="A14" s="94">
        <f t="shared" si="0"/>
        <v>9</v>
      </c>
      <c r="B14" s="101" t="s">
        <v>111</v>
      </c>
      <c r="C14" s="90" t="s">
        <v>28</v>
      </c>
      <c r="D14" s="80">
        <v>1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</row>
    <row r="15" spans="1:15" s="26" customFormat="1" ht="55.5" customHeight="1">
      <c r="A15" s="94">
        <f t="shared" si="0"/>
        <v>10</v>
      </c>
      <c r="B15" s="101" t="s">
        <v>107</v>
      </c>
      <c r="C15" s="90" t="s">
        <v>26</v>
      </c>
      <c r="D15" s="84">
        <v>5.1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</row>
    <row r="16" spans="1:15" ht="27.75" customHeight="1">
      <c r="A16" s="94">
        <v>11</v>
      </c>
      <c r="B16" s="55" t="s">
        <v>106</v>
      </c>
      <c r="C16" s="90" t="s">
        <v>26</v>
      </c>
      <c r="D16" s="90">
        <v>45</v>
      </c>
      <c r="E16" s="85"/>
      <c r="F16" s="96"/>
      <c r="G16" s="68"/>
      <c r="H16" s="68"/>
      <c r="I16" s="68"/>
      <c r="J16" s="68"/>
      <c r="K16" s="68"/>
      <c r="L16" s="68"/>
      <c r="M16" s="68"/>
      <c r="N16" s="68"/>
      <c r="O16" s="68"/>
    </row>
    <row r="17" spans="1:15" ht="58.5" customHeight="1">
      <c r="A17" s="94">
        <f t="shared" si="0"/>
        <v>12</v>
      </c>
      <c r="B17" s="99" t="s">
        <v>282</v>
      </c>
      <c r="C17" s="90" t="s">
        <v>26</v>
      </c>
      <c r="D17" s="90">
        <v>45</v>
      </c>
      <c r="E17" s="85"/>
      <c r="F17" s="64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29.25" customHeight="1">
      <c r="A18" s="94">
        <f t="shared" si="0"/>
        <v>13</v>
      </c>
      <c r="B18" s="92" t="s">
        <v>100</v>
      </c>
      <c r="C18" s="93" t="s">
        <v>26</v>
      </c>
      <c r="D18" s="93">
        <v>24</v>
      </c>
      <c r="E18" s="68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58.5" customHeight="1">
      <c r="A19" s="94">
        <f t="shared" si="0"/>
        <v>14</v>
      </c>
      <c r="B19" s="105" t="s">
        <v>283</v>
      </c>
      <c r="C19" s="90" t="s">
        <v>26</v>
      </c>
      <c r="D19" s="90">
        <v>24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28.5" customHeight="1">
      <c r="A20" s="94">
        <f t="shared" si="0"/>
        <v>15</v>
      </c>
      <c r="B20" s="99" t="s">
        <v>213</v>
      </c>
      <c r="C20" s="90" t="s">
        <v>28</v>
      </c>
      <c r="D20" s="90">
        <v>1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99" customHeight="1">
      <c r="A21" s="94">
        <f t="shared" si="0"/>
        <v>16</v>
      </c>
      <c r="B21" s="106" t="s">
        <v>276</v>
      </c>
      <c r="C21" s="90" t="s">
        <v>28</v>
      </c>
      <c r="D21" s="90">
        <v>1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28.5" customHeight="1">
      <c r="A22" s="94">
        <f t="shared" si="0"/>
        <v>17</v>
      </c>
      <c r="B22" s="106" t="s">
        <v>156</v>
      </c>
      <c r="C22" s="90" t="s">
        <v>28</v>
      </c>
      <c r="D22" s="90">
        <v>3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5.75" customHeight="1">
      <c r="A23" s="94">
        <v>18</v>
      </c>
      <c r="B23" s="106" t="s">
        <v>277</v>
      </c>
      <c r="C23" s="90" t="s">
        <v>28</v>
      </c>
      <c r="D23" s="90">
        <v>2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6.5" customHeight="1">
      <c r="A24" s="94">
        <v>19</v>
      </c>
      <c r="B24" s="106" t="s">
        <v>115</v>
      </c>
      <c r="C24" s="90" t="s">
        <v>31</v>
      </c>
      <c r="D24" s="90">
        <v>2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27.75" customHeight="1">
      <c r="A25" s="94">
        <f t="shared" si="0"/>
        <v>20</v>
      </c>
      <c r="B25" s="101" t="s">
        <v>114</v>
      </c>
      <c r="C25" s="90" t="s">
        <v>28</v>
      </c>
      <c r="D25" s="90">
        <v>2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27.75" customHeight="1">
      <c r="A26" s="94">
        <v>21</v>
      </c>
      <c r="B26" s="101" t="s">
        <v>278</v>
      </c>
      <c r="C26" s="90" t="s">
        <v>31</v>
      </c>
      <c r="D26" s="90">
        <v>1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84" customHeight="1">
      <c r="A27" s="94">
        <f>A26+1</f>
        <v>22</v>
      </c>
      <c r="B27" s="212" t="s">
        <v>279</v>
      </c>
      <c r="C27" s="90" t="s">
        <v>28</v>
      </c>
      <c r="D27" s="90">
        <v>3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7.75" customHeight="1">
      <c r="A28" s="94">
        <f t="shared" si="0"/>
        <v>23</v>
      </c>
      <c r="B28" s="210" t="s">
        <v>281</v>
      </c>
      <c r="C28" s="90" t="s">
        <v>28</v>
      </c>
      <c r="D28" s="90">
        <v>3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s="62" customFormat="1" ht="17.25" customHeight="1">
      <c r="A29" s="94">
        <f t="shared" si="0"/>
        <v>24</v>
      </c>
      <c r="B29" s="147" t="s">
        <v>280</v>
      </c>
      <c r="C29" s="148" t="s">
        <v>30</v>
      </c>
      <c r="D29" s="148">
        <v>25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</row>
    <row r="30" spans="1:15" ht="28.5" customHeight="1">
      <c r="A30" s="94">
        <f>A29+1</f>
        <v>25</v>
      </c>
      <c r="B30" s="88" t="s">
        <v>113</v>
      </c>
      <c r="C30" s="91" t="s">
        <v>30</v>
      </c>
      <c r="D30" s="91">
        <v>16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" customHeight="1">
      <c r="A31" s="94">
        <f t="shared" si="0"/>
        <v>26</v>
      </c>
      <c r="B31" s="113" t="s">
        <v>58</v>
      </c>
      <c r="C31" s="114"/>
      <c r="D31" s="114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5" ht="29.25" customHeight="1">
      <c r="A32" s="94">
        <f t="shared" si="0"/>
        <v>27</v>
      </c>
      <c r="B32" s="107" t="s">
        <v>105</v>
      </c>
      <c r="C32" s="114" t="s">
        <v>31</v>
      </c>
      <c r="D32" s="114">
        <v>5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1:15" ht="16.5" customHeight="1">
      <c r="A33" s="94">
        <f t="shared" si="0"/>
        <v>28</v>
      </c>
      <c r="B33" s="115" t="s">
        <v>87</v>
      </c>
      <c r="C33" s="114" t="s">
        <v>31</v>
      </c>
      <c r="D33" s="114">
        <v>4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ht="15" customHeight="1">
      <c r="A34" s="94">
        <f t="shared" si="0"/>
        <v>29</v>
      </c>
      <c r="B34" s="115" t="s">
        <v>57</v>
      </c>
      <c r="C34" s="114" t="s">
        <v>31</v>
      </c>
      <c r="D34" s="114">
        <v>2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28.5" customHeight="1">
      <c r="A35" s="94">
        <f t="shared" si="0"/>
        <v>30</v>
      </c>
      <c r="B35" s="107" t="s">
        <v>86</v>
      </c>
      <c r="C35" s="114" t="s">
        <v>30</v>
      </c>
      <c r="D35" s="114">
        <v>1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1:15" ht="56.25" customHeight="1">
      <c r="A36" s="94">
        <f t="shared" si="0"/>
        <v>31</v>
      </c>
      <c r="B36" s="107" t="s">
        <v>273</v>
      </c>
      <c r="C36" s="114" t="s">
        <v>30</v>
      </c>
      <c r="D36" s="114">
        <v>5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1:15" ht="57.75" customHeight="1">
      <c r="A37" s="94">
        <f t="shared" si="0"/>
        <v>32</v>
      </c>
      <c r="B37" s="107" t="s">
        <v>274</v>
      </c>
      <c r="C37" s="114" t="s">
        <v>30</v>
      </c>
      <c r="D37" s="114">
        <v>1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56.25" customHeight="1">
      <c r="A38" s="94">
        <f t="shared" si="0"/>
        <v>33</v>
      </c>
      <c r="B38" s="115" t="s">
        <v>269</v>
      </c>
      <c r="C38" s="114" t="s">
        <v>31</v>
      </c>
      <c r="D38" s="114">
        <v>1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1:15" ht="57.75" customHeight="1">
      <c r="A39" s="94">
        <f t="shared" si="0"/>
        <v>34</v>
      </c>
      <c r="B39" s="115" t="s">
        <v>270</v>
      </c>
      <c r="C39" s="114" t="s">
        <v>31</v>
      </c>
      <c r="D39" s="114">
        <v>1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5" ht="57" customHeight="1">
      <c r="A40" s="94">
        <f t="shared" si="0"/>
        <v>35</v>
      </c>
      <c r="B40" s="115" t="s">
        <v>271</v>
      </c>
      <c r="C40" s="114" t="s">
        <v>31</v>
      </c>
      <c r="D40" s="114">
        <v>2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1:15" ht="73.5" customHeight="1">
      <c r="A41" s="94">
        <f t="shared" si="0"/>
        <v>36</v>
      </c>
      <c r="B41" s="115" t="s">
        <v>272</v>
      </c>
      <c r="C41" s="114" t="s">
        <v>31</v>
      </c>
      <c r="D41" s="114">
        <v>1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5" ht="18" customHeight="1">
      <c r="A42" s="94">
        <f t="shared" si="0"/>
        <v>37</v>
      </c>
      <c r="B42" s="21" t="s">
        <v>36</v>
      </c>
      <c r="C42" s="29" t="s">
        <v>28</v>
      </c>
      <c r="D42" s="28">
        <v>1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1:15" ht="30" customHeight="1" thickBot="1">
      <c r="A43" s="195">
        <f t="shared" si="0"/>
        <v>38</v>
      </c>
      <c r="B43" s="127" t="s">
        <v>212</v>
      </c>
      <c r="C43" s="128" t="s">
        <v>28</v>
      </c>
      <c r="D43" s="129">
        <v>1</v>
      </c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</row>
    <row r="44" spans="1:15" ht="13.5" customHeight="1">
      <c r="A44" s="265" t="s">
        <v>37</v>
      </c>
      <c r="B44" s="265"/>
      <c r="C44" s="266"/>
      <c r="D44" s="266"/>
      <c r="E44" s="266"/>
      <c r="F44" s="266"/>
      <c r="G44" s="266"/>
      <c r="H44" s="266"/>
      <c r="I44" s="266"/>
      <c r="J44" s="266"/>
      <c r="K44" s="41"/>
      <c r="L44" s="42"/>
      <c r="M44" s="42"/>
      <c r="N44" s="42"/>
      <c r="O44" s="43"/>
    </row>
    <row r="45" spans="1:15" ht="13.5" customHeight="1">
      <c r="A45" s="260" t="s">
        <v>38</v>
      </c>
      <c r="B45" s="260"/>
      <c r="C45" s="267" t="s">
        <v>59</v>
      </c>
      <c r="D45" s="267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33"/>
    </row>
    <row r="46" spans="1:15" ht="13.5" customHeight="1">
      <c r="A46" s="260" t="s">
        <v>39</v>
      </c>
      <c r="B46" s="260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34"/>
    </row>
    <row r="47" spans="1:15" ht="13.5" customHeight="1">
      <c r="A47" s="260" t="s">
        <v>40</v>
      </c>
      <c r="B47" s="260"/>
      <c r="C47" s="262" t="s">
        <v>59</v>
      </c>
      <c r="D47" s="263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33"/>
    </row>
    <row r="48" spans="1:15" ht="13.5" customHeight="1">
      <c r="A48" s="260" t="s">
        <v>41</v>
      </c>
      <c r="B48" s="260"/>
      <c r="C48" s="262" t="s">
        <v>59</v>
      </c>
      <c r="D48" s="263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33"/>
    </row>
    <row r="49" spans="1:15" ht="13.5" customHeight="1">
      <c r="A49" s="260" t="s">
        <v>42</v>
      </c>
      <c r="B49" s="260"/>
      <c r="C49" s="262">
        <v>0.2359</v>
      </c>
      <c r="D49" s="263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33"/>
    </row>
    <row r="50" spans="1:15" ht="15" customHeight="1" thickBot="1">
      <c r="A50" s="268" t="s">
        <v>43</v>
      </c>
      <c r="B50" s="268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35"/>
    </row>
  </sheetData>
  <sheetProtection/>
  <mergeCells count="27">
    <mergeCell ref="A49:B49"/>
    <mergeCell ref="C49:D49"/>
    <mergeCell ref="E49:N49"/>
    <mergeCell ref="A50:B50"/>
    <mergeCell ref="C50:N50"/>
    <mergeCell ref="A47:B47"/>
    <mergeCell ref="C47:D47"/>
    <mergeCell ref="E47:N47"/>
    <mergeCell ref="A48:B48"/>
    <mergeCell ref="C48:D48"/>
    <mergeCell ref="E48:N48"/>
    <mergeCell ref="A44:B44"/>
    <mergeCell ref="C44:J44"/>
    <mergeCell ref="A45:B45"/>
    <mergeCell ref="C45:D45"/>
    <mergeCell ref="E45:N45"/>
    <mergeCell ref="A46:B46"/>
    <mergeCell ref="C46:N46"/>
    <mergeCell ref="A1:H1"/>
    <mergeCell ref="A2:M2"/>
    <mergeCell ref="L3:O3"/>
    <mergeCell ref="A4:A5"/>
    <mergeCell ref="B4:B5"/>
    <mergeCell ref="C4:C5"/>
    <mergeCell ref="D4:D5"/>
    <mergeCell ref="E4:J4"/>
    <mergeCell ref="K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L3" sqref="L3:O3"/>
    </sheetView>
  </sheetViews>
  <sheetFormatPr defaultColWidth="13.00390625" defaultRowHeight="12.75"/>
  <cols>
    <col min="1" max="1" width="4.7109375" style="24" customWidth="1"/>
    <col min="2" max="2" width="41.57421875" style="24" customWidth="1"/>
    <col min="3" max="3" width="7.57421875" style="24" customWidth="1"/>
    <col min="4" max="4" width="6.00390625" style="24" customWidth="1"/>
    <col min="5" max="5" width="6.57421875" style="24" customWidth="1"/>
    <col min="6" max="6" width="7.421875" style="24" customWidth="1"/>
    <col min="7" max="7" width="6.28125" style="24" customWidth="1"/>
    <col min="8" max="9" width="6.57421875" style="24" customWidth="1"/>
    <col min="10" max="10" width="6.8515625" style="24" customWidth="1"/>
    <col min="11" max="11" width="7.140625" style="24" customWidth="1"/>
    <col min="12" max="12" width="8.140625" style="24" customWidth="1"/>
    <col min="13" max="13" width="9.00390625" style="24" customWidth="1"/>
    <col min="14" max="14" width="7.00390625" style="24" customWidth="1"/>
    <col min="15" max="15" width="8.7109375" style="24" customWidth="1"/>
    <col min="16" max="16384" width="13.00390625" style="24" customWidth="1"/>
  </cols>
  <sheetData>
    <row r="1" spans="1:15" ht="15.75">
      <c r="A1" s="256"/>
      <c r="B1" s="256"/>
      <c r="C1" s="256"/>
      <c r="D1" s="256"/>
      <c r="E1" s="256"/>
      <c r="F1" s="256"/>
      <c r="G1" s="256"/>
      <c r="H1" s="256"/>
      <c r="I1" s="10"/>
      <c r="J1" s="10"/>
      <c r="K1" s="10"/>
      <c r="L1" s="10"/>
      <c r="M1" s="10"/>
      <c r="N1" s="10"/>
      <c r="O1" s="26"/>
    </row>
    <row r="2" spans="1:15" ht="15.75">
      <c r="A2" s="256" t="s">
        <v>285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10"/>
      <c r="O2" s="26"/>
    </row>
    <row r="3" spans="1:15" ht="14.25" customHeight="1">
      <c r="A3" s="25"/>
      <c r="B3" s="25"/>
      <c r="C3" s="25"/>
      <c r="D3" s="10"/>
      <c r="E3" s="10"/>
      <c r="F3" s="10"/>
      <c r="G3" s="10"/>
      <c r="H3" s="10"/>
      <c r="I3" s="10"/>
      <c r="J3" s="10"/>
      <c r="K3" s="10"/>
      <c r="L3" s="257" t="s">
        <v>357</v>
      </c>
      <c r="M3" s="257"/>
      <c r="N3" s="257"/>
      <c r="O3" s="257"/>
    </row>
    <row r="4" spans="1:15" ht="13.5" customHeight="1">
      <c r="A4" s="258" t="s">
        <v>8</v>
      </c>
      <c r="B4" s="258" t="s">
        <v>9</v>
      </c>
      <c r="C4" s="259" t="s">
        <v>10</v>
      </c>
      <c r="D4" s="259" t="s">
        <v>11</v>
      </c>
      <c r="E4" s="258" t="s">
        <v>12</v>
      </c>
      <c r="F4" s="258"/>
      <c r="G4" s="258"/>
      <c r="H4" s="258"/>
      <c r="I4" s="258"/>
      <c r="J4" s="258"/>
      <c r="K4" s="258" t="s">
        <v>13</v>
      </c>
      <c r="L4" s="258"/>
      <c r="M4" s="258"/>
      <c r="N4" s="258"/>
      <c r="O4" s="258"/>
    </row>
    <row r="5" spans="1:15" ht="63.75" customHeight="1">
      <c r="A5" s="258"/>
      <c r="B5" s="258"/>
      <c r="C5" s="259"/>
      <c r="D5" s="259"/>
      <c r="E5" s="17" t="s">
        <v>14</v>
      </c>
      <c r="F5" s="17" t="s">
        <v>15</v>
      </c>
      <c r="G5" s="17" t="s">
        <v>16</v>
      </c>
      <c r="H5" s="17" t="s">
        <v>17</v>
      </c>
      <c r="I5" s="17" t="s">
        <v>18</v>
      </c>
      <c r="J5" s="17" t="s">
        <v>19</v>
      </c>
      <c r="K5" s="17" t="s">
        <v>20</v>
      </c>
      <c r="L5" s="17" t="s">
        <v>21</v>
      </c>
      <c r="M5" s="17" t="s">
        <v>22</v>
      </c>
      <c r="N5" s="17" t="s">
        <v>23</v>
      </c>
      <c r="O5" s="17" t="s">
        <v>24</v>
      </c>
    </row>
    <row r="6" spans="1:15" ht="15" customHeight="1">
      <c r="A6" s="39">
        <v>1</v>
      </c>
      <c r="B6" s="213" t="s">
        <v>163</v>
      </c>
      <c r="C6" s="40"/>
      <c r="D6" s="40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5" customHeight="1">
      <c r="A7" s="214">
        <v>2</v>
      </c>
      <c r="B7" s="210" t="s">
        <v>286</v>
      </c>
      <c r="C7" s="216" t="s">
        <v>28</v>
      </c>
      <c r="D7" s="217">
        <v>4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29.25" customHeight="1">
      <c r="A8" s="214">
        <v>3</v>
      </c>
      <c r="B8" s="210" t="s">
        <v>287</v>
      </c>
      <c r="C8" s="216" t="s">
        <v>28</v>
      </c>
      <c r="D8" s="217">
        <v>2</v>
      </c>
      <c r="E8" s="15"/>
      <c r="F8" s="13"/>
      <c r="G8" s="13"/>
      <c r="H8" s="15"/>
      <c r="I8" s="15"/>
      <c r="J8" s="13"/>
      <c r="K8" s="13"/>
      <c r="L8" s="13"/>
      <c r="M8" s="13"/>
      <c r="N8" s="13"/>
      <c r="O8" s="13"/>
    </row>
    <row r="9" spans="1:15" ht="15" customHeight="1">
      <c r="A9" s="214">
        <v>4</v>
      </c>
      <c r="B9" s="210" t="s">
        <v>288</v>
      </c>
      <c r="C9" s="216" t="s">
        <v>28</v>
      </c>
      <c r="D9" s="217">
        <v>1</v>
      </c>
      <c r="E9" s="15"/>
      <c r="F9" s="13"/>
      <c r="G9" s="13"/>
      <c r="H9" s="15"/>
      <c r="I9" s="15"/>
      <c r="J9" s="13"/>
      <c r="K9" s="13"/>
      <c r="L9" s="13"/>
      <c r="M9" s="13"/>
      <c r="N9" s="13"/>
      <c r="O9" s="13"/>
    </row>
    <row r="10" spans="1:15" ht="15" customHeight="1">
      <c r="A10" s="215">
        <v>5</v>
      </c>
      <c r="B10" s="210" t="s">
        <v>115</v>
      </c>
      <c r="C10" s="211" t="s">
        <v>31</v>
      </c>
      <c r="D10" s="211">
        <v>2</v>
      </c>
      <c r="E10" s="15"/>
      <c r="F10" s="13"/>
      <c r="G10" s="13"/>
      <c r="H10" s="15"/>
      <c r="I10" s="15"/>
      <c r="J10" s="13"/>
      <c r="K10" s="13"/>
      <c r="L10" s="13"/>
      <c r="M10" s="13"/>
      <c r="N10" s="13"/>
      <c r="O10" s="13"/>
    </row>
    <row r="11" spans="1:15" ht="27.75" customHeight="1">
      <c r="A11" s="215">
        <v>6</v>
      </c>
      <c r="B11" s="210" t="s">
        <v>289</v>
      </c>
      <c r="C11" s="211" t="s">
        <v>28</v>
      </c>
      <c r="D11" s="211">
        <v>2</v>
      </c>
      <c r="E11" s="15"/>
      <c r="F11" s="13"/>
      <c r="G11" s="13"/>
      <c r="H11" s="15"/>
      <c r="I11" s="15"/>
      <c r="J11" s="13"/>
      <c r="K11" s="13"/>
      <c r="L11" s="13"/>
      <c r="M11" s="13"/>
      <c r="N11" s="13"/>
      <c r="O11" s="13"/>
    </row>
    <row r="12" spans="1:15" ht="28.5" customHeight="1">
      <c r="A12" s="215">
        <v>7</v>
      </c>
      <c r="B12" s="210" t="s">
        <v>290</v>
      </c>
      <c r="C12" s="211" t="s">
        <v>28</v>
      </c>
      <c r="D12" s="211">
        <v>2</v>
      </c>
      <c r="E12" s="15"/>
      <c r="F12" s="13"/>
      <c r="G12" s="13"/>
      <c r="H12" s="15"/>
      <c r="I12" s="15"/>
      <c r="J12" s="13"/>
      <c r="K12" s="13"/>
      <c r="L12" s="13"/>
      <c r="M12" s="13"/>
      <c r="N12" s="13"/>
      <c r="O12" s="13"/>
    </row>
    <row r="13" spans="1:15" ht="29.25" customHeight="1">
      <c r="A13" s="215">
        <v>8</v>
      </c>
      <c r="B13" s="210" t="s">
        <v>291</v>
      </c>
      <c r="C13" s="216" t="s">
        <v>28</v>
      </c>
      <c r="D13" s="217">
        <v>4</v>
      </c>
      <c r="E13" s="15"/>
      <c r="F13" s="13"/>
      <c r="G13" s="13"/>
      <c r="H13" s="15"/>
      <c r="I13" s="15"/>
      <c r="J13" s="13"/>
      <c r="K13" s="13"/>
      <c r="L13" s="13"/>
      <c r="M13" s="13"/>
      <c r="N13" s="13"/>
      <c r="O13" s="13"/>
    </row>
    <row r="14" spans="1:15" ht="28.5" customHeight="1">
      <c r="A14" s="215">
        <v>9</v>
      </c>
      <c r="B14" s="210" t="s">
        <v>292</v>
      </c>
      <c r="C14" s="211" t="s">
        <v>30</v>
      </c>
      <c r="D14" s="211">
        <v>25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28.5" customHeight="1">
      <c r="A15" s="215">
        <v>10</v>
      </c>
      <c r="B15" s="210" t="s">
        <v>293</v>
      </c>
      <c r="C15" s="211" t="s">
        <v>28</v>
      </c>
      <c r="D15" s="211">
        <v>5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27.75" customHeight="1">
      <c r="A16" s="215">
        <v>11</v>
      </c>
      <c r="B16" s="210" t="s">
        <v>294</v>
      </c>
      <c r="C16" s="91" t="s">
        <v>26</v>
      </c>
      <c r="D16" s="211">
        <v>2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ht="30" customHeight="1">
      <c r="A17" s="215">
        <v>12</v>
      </c>
      <c r="B17" s="210" t="s">
        <v>275</v>
      </c>
      <c r="C17" s="91" t="s">
        <v>26</v>
      </c>
      <c r="D17" s="211">
        <v>2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28.5" customHeight="1">
      <c r="A18" s="215">
        <v>13</v>
      </c>
      <c r="B18" s="56" t="s">
        <v>106</v>
      </c>
      <c r="C18" s="91" t="s">
        <v>26</v>
      </c>
      <c r="D18" s="211">
        <v>40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ht="15" customHeight="1">
      <c r="A19" s="215">
        <v>14</v>
      </c>
      <c r="B19" s="210" t="s">
        <v>295</v>
      </c>
      <c r="C19" s="90" t="s">
        <v>26</v>
      </c>
      <c r="D19" s="201">
        <v>40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ht="15" customHeight="1">
      <c r="A20" s="39">
        <v>15</v>
      </c>
      <c r="B20" s="72" t="s">
        <v>36</v>
      </c>
      <c r="C20" s="196" t="s">
        <v>28</v>
      </c>
      <c r="D20" s="197">
        <v>1</v>
      </c>
      <c r="E20" s="20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ht="15.75" customHeight="1" thickBot="1">
      <c r="A21" s="94">
        <v>16</v>
      </c>
      <c r="B21" s="231" t="s">
        <v>157</v>
      </c>
      <c r="C21" s="232" t="s">
        <v>28</v>
      </c>
      <c r="D21" s="233">
        <v>1</v>
      </c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</row>
    <row r="22" spans="1:15" ht="13.5" customHeight="1">
      <c r="A22" s="274" t="s">
        <v>37</v>
      </c>
      <c r="B22" s="275"/>
      <c r="C22" s="276"/>
      <c r="D22" s="276"/>
      <c r="E22" s="276"/>
      <c r="F22" s="276"/>
      <c r="G22" s="276"/>
      <c r="H22" s="276"/>
      <c r="I22" s="276"/>
      <c r="J22" s="276"/>
      <c r="K22" s="234"/>
      <c r="L22" s="235"/>
      <c r="M22" s="235"/>
      <c r="N22" s="235"/>
      <c r="O22" s="236"/>
    </row>
    <row r="23" spans="1:15" ht="13.5" customHeight="1">
      <c r="A23" s="277" t="s">
        <v>38</v>
      </c>
      <c r="B23" s="260"/>
      <c r="C23" s="267" t="s">
        <v>59</v>
      </c>
      <c r="D23" s="267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37"/>
    </row>
    <row r="24" spans="1:15" ht="13.5" customHeight="1">
      <c r="A24" s="277" t="s">
        <v>39</v>
      </c>
      <c r="B24" s="260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38"/>
    </row>
    <row r="25" spans="1:15" ht="13.5" customHeight="1">
      <c r="A25" s="277" t="s">
        <v>40</v>
      </c>
      <c r="B25" s="260"/>
      <c r="C25" s="262" t="s">
        <v>59</v>
      </c>
      <c r="D25" s="263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37"/>
    </row>
    <row r="26" spans="1:15" ht="13.5" customHeight="1">
      <c r="A26" s="277" t="s">
        <v>41</v>
      </c>
      <c r="B26" s="260"/>
      <c r="C26" s="262" t="s">
        <v>59</v>
      </c>
      <c r="D26" s="263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37"/>
    </row>
    <row r="27" spans="1:15" ht="13.5" customHeight="1">
      <c r="A27" s="277" t="s">
        <v>42</v>
      </c>
      <c r="B27" s="260"/>
      <c r="C27" s="262">
        <v>0.2359</v>
      </c>
      <c r="D27" s="263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37"/>
    </row>
    <row r="28" spans="1:15" ht="15" customHeight="1" thickBot="1">
      <c r="A28" s="278" t="s">
        <v>43</v>
      </c>
      <c r="B28" s="279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39"/>
    </row>
  </sheetData>
  <sheetProtection/>
  <mergeCells count="27">
    <mergeCell ref="A27:B27"/>
    <mergeCell ref="C27:D27"/>
    <mergeCell ref="E27:N27"/>
    <mergeCell ref="A28:B28"/>
    <mergeCell ref="C28:N28"/>
    <mergeCell ref="A25:B25"/>
    <mergeCell ref="C25:D25"/>
    <mergeCell ref="E25:N25"/>
    <mergeCell ref="A26:B26"/>
    <mergeCell ref="C26:D26"/>
    <mergeCell ref="E26:N26"/>
    <mergeCell ref="A22:B22"/>
    <mergeCell ref="C22:J22"/>
    <mergeCell ref="A23:B23"/>
    <mergeCell ref="C23:D23"/>
    <mergeCell ref="E23:N23"/>
    <mergeCell ref="A24:B24"/>
    <mergeCell ref="C24:N24"/>
    <mergeCell ref="A1:H1"/>
    <mergeCell ref="A2:M2"/>
    <mergeCell ref="L3:O3"/>
    <mergeCell ref="A4:A5"/>
    <mergeCell ref="B4:B5"/>
    <mergeCell ref="C4:C5"/>
    <mergeCell ref="D4:D5"/>
    <mergeCell ref="E4:J4"/>
    <mergeCell ref="K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1"/>
  <sheetViews>
    <sheetView showZeros="0" zoomScalePageLayoutView="0" workbookViewId="0" topLeftCell="A1">
      <selection activeCell="R16" sqref="R16"/>
    </sheetView>
  </sheetViews>
  <sheetFormatPr defaultColWidth="13.00390625" defaultRowHeight="12.75"/>
  <cols>
    <col min="1" max="1" width="4.8515625" style="8" customWidth="1"/>
    <col min="2" max="2" width="43.57421875" style="8" customWidth="1"/>
    <col min="3" max="3" width="7.7109375" style="8" customWidth="1"/>
    <col min="4" max="4" width="5.8515625" style="8" customWidth="1"/>
    <col min="5" max="5" width="7.00390625" style="8" customWidth="1"/>
    <col min="6" max="6" width="6.140625" style="8" customWidth="1"/>
    <col min="7" max="8" width="6.7109375" style="8" customWidth="1"/>
    <col min="9" max="9" width="6.8515625" style="8" customWidth="1"/>
    <col min="10" max="10" width="6.8515625" style="9" customWidth="1"/>
    <col min="11" max="11" width="6.57421875" style="8" customWidth="1"/>
    <col min="12" max="12" width="7.8515625" style="8" customWidth="1"/>
    <col min="13" max="13" width="6.28125" style="8" customWidth="1"/>
    <col min="14" max="14" width="6.8515625" style="8" customWidth="1"/>
    <col min="15" max="15" width="9.28125" style="8" customWidth="1"/>
    <col min="16" max="16384" width="13.00390625" style="8" customWidth="1"/>
  </cols>
  <sheetData>
    <row r="1" spans="1:14" ht="12.75" customHeight="1">
      <c r="A1" s="2"/>
      <c r="B1" s="2"/>
      <c r="C1" s="2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5" ht="15">
      <c r="A2" s="36" t="s">
        <v>297</v>
      </c>
      <c r="B2" s="36"/>
      <c r="C2" s="36"/>
      <c r="D2" s="37"/>
      <c r="E2" s="14"/>
      <c r="F2" s="14"/>
      <c r="G2" s="14"/>
      <c r="H2" s="14"/>
      <c r="I2" s="14"/>
      <c r="J2" s="14"/>
      <c r="K2" s="14"/>
      <c r="L2" s="14"/>
      <c r="M2" s="14"/>
      <c r="N2" s="14"/>
      <c r="O2" s="16"/>
    </row>
    <row r="3" spans="1:15" ht="15">
      <c r="A3" s="281" t="s">
        <v>298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</row>
    <row r="4" spans="1:15" ht="13.5" customHeight="1">
      <c r="A4" s="25"/>
      <c r="B4" s="25"/>
      <c r="C4" s="25"/>
      <c r="D4" s="10"/>
      <c r="E4" s="10"/>
      <c r="F4" s="10"/>
      <c r="G4" s="10"/>
      <c r="H4" s="10"/>
      <c r="I4" s="10"/>
      <c r="J4" s="10"/>
      <c r="K4" s="10"/>
      <c r="L4" s="257" t="s">
        <v>296</v>
      </c>
      <c r="M4" s="257"/>
      <c r="N4" s="257"/>
      <c r="O4" s="257"/>
    </row>
    <row r="5" spans="1:15" ht="13.5" customHeight="1">
      <c r="A5" s="282" t="s">
        <v>44</v>
      </c>
      <c r="B5" s="282" t="s">
        <v>9</v>
      </c>
      <c r="C5" s="283" t="s">
        <v>10</v>
      </c>
      <c r="D5" s="283" t="s">
        <v>11</v>
      </c>
      <c r="E5" s="282" t="s">
        <v>12</v>
      </c>
      <c r="F5" s="282"/>
      <c r="G5" s="282"/>
      <c r="H5" s="282"/>
      <c r="I5" s="282"/>
      <c r="J5" s="282"/>
      <c r="K5" s="282" t="s">
        <v>13</v>
      </c>
      <c r="L5" s="282"/>
      <c r="M5" s="282"/>
      <c r="N5" s="282"/>
      <c r="O5" s="282"/>
    </row>
    <row r="6" spans="1:15" ht="66" customHeight="1">
      <c r="A6" s="282"/>
      <c r="B6" s="282"/>
      <c r="C6" s="283"/>
      <c r="D6" s="283"/>
      <c r="E6" s="12" t="s">
        <v>45</v>
      </c>
      <c r="F6" s="12" t="s">
        <v>268</v>
      </c>
      <c r="G6" s="12" t="s">
        <v>16</v>
      </c>
      <c r="H6" s="12" t="s">
        <v>46</v>
      </c>
      <c r="I6" s="12" t="s">
        <v>47</v>
      </c>
      <c r="J6" s="12" t="s">
        <v>19</v>
      </c>
      <c r="K6" s="12" t="s">
        <v>48</v>
      </c>
      <c r="L6" s="12" t="s">
        <v>49</v>
      </c>
      <c r="M6" s="12" t="s">
        <v>50</v>
      </c>
      <c r="N6" s="12" t="s">
        <v>51</v>
      </c>
      <c r="O6" s="12" t="s">
        <v>52</v>
      </c>
    </row>
    <row r="7" spans="1:15" ht="14.25" customHeight="1">
      <c r="A7" s="91">
        <v>1</v>
      </c>
      <c r="B7" s="221" t="s">
        <v>314</v>
      </c>
      <c r="C7" s="218"/>
      <c r="D7" s="218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5">
      <c r="A8" s="91">
        <v>2</v>
      </c>
      <c r="B8" s="56" t="s">
        <v>299</v>
      </c>
      <c r="C8" s="91" t="s">
        <v>28</v>
      </c>
      <c r="D8" s="91">
        <v>1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30">
      <c r="A9" s="91">
        <v>3</v>
      </c>
      <c r="B9" s="56" t="s">
        <v>300</v>
      </c>
      <c r="C9" s="91" t="s">
        <v>28</v>
      </c>
      <c r="D9" s="91">
        <v>1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30">
      <c r="A10" s="91">
        <v>4</v>
      </c>
      <c r="B10" s="56" t="s">
        <v>301</v>
      </c>
      <c r="C10" s="91" t="s">
        <v>28</v>
      </c>
      <c r="D10" s="91">
        <v>1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3.5" customHeight="1">
      <c r="A11" s="91">
        <v>5</v>
      </c>
      <c r="B11" s="56" t="s">
        <v>302</v>
      </c>
      <c r="C11" s="91" t="s">
        <v>28</v>
      </c>
      <c r="D11" s="91">
        <v>1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3.5" customHeight="1">
      <c r="A12" s="211">
        <v>6</v>
      </c>
      <c r="B12" s="220" t="s">
        <v>315</v>
      </c>
      <c r="C12" s="219"/>
      <c r="D12" s="219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5" customHeight="1">
      <c r="A13" s="91">
        <v>7</v>
      </c>
      <c r="B13" s="56" t="s">
        <v>303</v>
      </c>
      <c r="C13" s="91" t="s">
        <v>28</v>
      </c>
      <c r="D13" s="91">
        <v>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43.5" customHeight="1">
      <c r="A14" s="91">
        <v>8</v>
      </c>
      <c r="B14" s="56" t="s">
        <v>304</v>
      </c>
      <c r="C14" s="91" t="s">
        <v>28</v>
      </c>
      <c r="D14" s="91">
        <v>1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30">
      <c r="A15" s="91">
        <v>9</v>
      </c>
      <c r="B15" s="56" t="s">
        <v>301</v>
      </c>
      <c r="C15" s="91" t="s">
        <v>28</v>
      </c>
      <c r="D15" s="91">
        <v>1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3.5" customHeight="1">
      <c r="A16" s="91">
        <v>10</v>
      </c>
      <c r="B16" s="56" t="s">
        <v>302</v>
      </c>
      <c r="C16" s="91" t="s">
        <v>28</v>
      </c>
      <c r="D16" s="91">
        <v>1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4.25" customHeight="1">
      <c r="A17" s="211">
        <v>11</v>
      </c>
      <c r="B17" s="220" t="s">
        <v>313</v>
      </c>
      <c r="C17" s="219"/>
      <c r="D17" s="219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4.25" customHeight="1">
      <c r="A18" s="91">
        <v>12</v>
      </c>
      <c r="B18" s="56" t="s">
        <v>299</v>
      </c>
      <c r="C18" s="91" t="s">
        <v>28</v>
      </c>
      <c r="D18" s="91">
        <v>1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30">
      <c r="A19" s="91">
        <v>13</v>
      </c>
      <c r="B19" s="56" t="s">
        <v>305</v>
      </c>
      <c r="C19" s="91" t="s">
        <v>28</v>
      </c>
      <c r="D19" s="91">
        <v>1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5" customHeight="1">
      <c r="A20" s="91">
        <v>14</v>
      </c>
      <c r="B20" s="56" t="s">
        <v>301</v>
      </c>
      <c r="C20" s="91" t="s">
        <v>28</v>
      </c>
      <c r="D20" s="91">
        <v>1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5.75" customHeight="1">
      <c r="A21" s="91">
        <v>15</v>
      </c>
      <c r="B21" s="56" t="s">
        <v>302</v>
      </c>
      <c r="C21" s="91" t="s">
        <v>28</v>
      </c>
      <c r="D21" s="91">
        <v>1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5.75" customHeight="1">
      <c r="A22" s="211">
        <v>16</v>
      </c>
      <c r="B22" s="220" t="s">
        <v>306</v>
      </c>
      <c r="C22" s="219"/>
      <c r="D22" s="219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5.75" customHeight="1">
      <c r="A23" s="91">
        <v>17</v>
      </c>
      <c r="B23" s="56" t="s">
        <v>299</v>
      </c>
      <c r="C23" s="91" t="s">
        <v>28</v>
      </c>
      <c r="D23" s="91">
        <v>2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29.25" customHeight="1">
      <c r="A24" s="91">
        <v>18</v>
      </c>
      <c r="B24" s="56" t="s">
        <v>307</v>
      </c>
      <c r="C24" s="91" t="s">
        <v>28</v>
      </c>
      <c r="D24" s="91">
        <v>1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5.75" customHeight="1">
      <c r="A25" s="91">
        <v>19</v>
      </c>
      <c r="B25" s="56" t="s">
        <v>308</v>
      </c>
      <c r="C25" s="91" t="s">
        <v>28</v>
      </c>
      <c r="D25" s="91">
        <v>1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5.75" customHeight="1">
      <c r="A26" s="91">
        <v>20</v>
      </c>
      <c r="B26" s="56" t="s">
        <v>301</v>
      </c>
      <c r="C26" s="91" t="s">
        <v>28</v>
      </c>
      <c r="D26" s="91">
        <v>2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5">
      <c r="A27" s="91">
        <v>21</v>
      </c>
      <c r="B27" s="56" t="s">
        <v>302</v>
      </c>
      <c r="C27" s="91" t="s">
        <v>28</v>
      </c>
      <c r="D27" s="91">
        <v>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4.25" customHeight="1">
      <c r="A28" s="211">
        <v>22</v>
      </c>
      <c r="B28" s="220" t="s">
        <v>309</v>
      </c>
      <c r="C28" s="219"/>
      <c r="D28" s="219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 customHeight="1">
      <c r="A29" s="211">
        <v>23</v>
      </c>
      <c r="B29" s="56" t="s">
        <v>310</v>
      </c>
      <c r="C29" s="91" t="s">
        <v>28</v>
      </c>
      <c r="D29" s="91">
        <v>1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.75" customHeight="1">
      <c r="A30" s="91">
        <v>24</v>
      </c>
      <c r="B30" s="56" t="s">
        <v>311</v>
      </c>
      <c r="C30" s="91" t="s">
        <v>28</v>
      </c>
      <c r="D30" s="91">
        <v>1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.75" customHeight="1">
      <c r="A31" s="91">
        <v>25</v>
      </c>
      <c r="B31" s="56" t="s">
        <v>301</v>
      </c>
      <c r="C31" s="91" t="s">
        <v>28</v>
      </c>
      <c r="D31" s="91">
        <v>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5.75" customHeight="1" thickBot="1">
      <c r="A32" s="222">
        <v>26</v>
      </c>
      <c r="B32" s="223" t="s">
        <v>312</v>
      </c>
      <c r="C32" s="222" t="s">
        <v>28</v>
      </c>
      <c r="D32" s="222">
        <v>1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5" customHeight="1">
      <c r="A33" s="290" t="s">
        <v>37</v>
      </c>
      <c r="B33" s="291"/>
      <c r="C33" s="292">
        <f>ROUND(E33*F33,2)</f>
        <v>0</v>
      </c>
      <c r="D33" s="292"/>
      <c r="E33" s="292"/>
      <c r="F33" s="292"/>
      <c r="G33" s="292"/>
      <c r="H33" s="292"/>
      <c r="I33" s="292"/>
      <c r="J33" s="293"/>
      <c r="K33" s="224">
        <f>SUM(K7:K32)</f>
        <v>0</v>
      </c>
      <c r="L33" s="224">
        <f>SUM(L7:L32)</f>
        <v>0</v>
      </c>
      <c r="M33" s="224">
        <f>SUM(M7:M32)</f>
        <v>0</v>
      </c>
      <c r="N33" s="224">
        <f>SUM(N7:N32)</f>
        <v>0</v>
      </c>
      <c r="O33" s="225">
        <f>SUM(L33:N33)</f>
        <v>0</v>
      </c>
    </row>
    <row r="34" spans="1:15" ht="15.75" customHeight="1">
      <c r="A34" s="284" t="s">
        <v>38</v>
      </c>
      <c r="B34" s="285"/>
      <c r="C34" s="294"/>
      <c r="D34" s="294"/>
      <c r="E34" s="289"/>
      <c r="F34" s="289"/>
      <c r="G34" s="289"/>
      <c r="H34" s="289"/>
      <c r="I34" s="289"/>
      <c r="J34" s="289"/>
      <c r="K34" s="295"/>
      <c r="L34" s="295"/>
      <c r="M34" s="295"/>
      <c r="N34" s="295"/>
      <c r="O34" s="226">
        <f>ROUND(M33*C34,2)</f>
        <v>0</v>
      </c>
    </row>
    <row r="35" spans="1:15" ht="15" customHeight="1">
      <c r="A35" s="284" t="s">
        <v>39</v>
      </c>
      <c r="B35" s="285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27">
        <f>SUM(O33:O34)</f>
        <v>0</v>
      </c>
    </row>
    <row r="36" spans="1:15" ht="15" customHeight="1">
      <c r="A36" s="284" t="s">
        <v>40</v>
      </c>
      <c r="B36" s="285"/>
      <c r="C36" s="287"/>
      <c r="D36" s="288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26">
        <f>ROUND(O35*C36,2)</f>
        <v>0</v>
      </c>
    </row>
    <row r="37" spans="1:15" ht="13.5" customHeight="1">
      <c r="A37" s="284" t="s">
        <v>41</v>
      </c>
      <c r="B37" s="285"/>
      <c r="C37" s="287"/>
      <c r="D37" s="288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26">
        <f>ROUND(O35*C37,2)</f>
        <v>0</v>
      </c>
    </row>
    <row r="38" spans="1:15" ht="13.5" customHeight="1">
      <c r="A38" s="296" t="s">
        <v>42</v>
      </c>
      <c r="B38" s="297"/>
      <c r="C38" s="298">
        <v>0.2359</v>
      </c>
      <c r="D38" s="299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228">
        <f>+ROUND(L33*C38,2)</f>
        <v>0</v>
      </c>
    </row>
    <row r="39" spans="1:15" ht="15.75" customHeight="1">
      <c r="A39" s="307" t="s">
        <v>5</v>
      </c>
      <c r="B39" s="308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229">
        <f>SUM(O35:O38)</f>
        <v>0</v>
      </c>
    </row>
    <row r="40" spans="1:15" ht="15.75" customHeight="1">
      <c r="A40" s="301" t="s">
        <v>338</v>
      </c>
      <c r="B40" s="302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229"/>
    </row>
    <row r="41" spans="1:15" ht="15.75" customHeight="1" thickBot="1">
      <c r="A41" s="304" t="s">
        <v>7</v>
      </c>
      <c r="B41" s="305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230"/>
    </row>
  </sheetData>
  <sheetProtection/>
  <mergeCells count="30">
    <mergeCell ref="A40:B40"/>
    <mergeCell ref="C40:N40"/>
    <mergeCell ref="A41:B41"/>
    <mergeCell ref="C41:N41"/>
    <mergeCell ref="A39:B39"/>
    <mergeCell ref="C39:N39"/>
    <mergeCell ref="A37:B37"/>
    <mergeCell ref="C37:D37"/>
    <mergeCell ref="E37:N37"/>
    <mergeCell ref="A38:B38"/>
    <mergeCell ref="C38:D38"/>
    <mergeCell ref="E38:N38"/>
    <mergeCell ref="A35:B35"/>
    <mergeCell ref="C35:N35"/>
    <mergeCell ref="A36:B36"/>
    <mergeCell ref="C36:D36"/>
    <mergeCell ref="E36:N36"/>
    <mergeCell ref="A33:B33"/>
    <mergeCell ref="C33:J33"/>
    <mergeCell ref="A34:B34"/>
    <mergeCell ref="C34:D34"/>
    <mergeCell ref="E34:N34"/>
    <mergeCell ref="A3:O3"/>
    <mergeCell ref="L4:O4"/>
    <mergeCell ref="A5:A6"/>
    <mergeCell ref="B5:B6"/>
    <mergeCell ref="C5:C6"/>
    <mergeCell ref="D5:D6"/>
    <mergeCell ref="E5:J5"/>
    <mergeCell ref="K5:O5"/>
  </mergeCells>
  <printOptions horizontalCentered="1"/>
  <pageMargins left="0.2361111111111111" right="0.2361111111111111" top="1.1" bottom="0.7" header="0.72" footer="0.45"/>
  <pageSetup horizontalDpi="600" verticalDpi="600" orientation="landscape" paperSize="9" scale="90" r:id="rId1"/>
  <headerFooter alignWithMargins="0">
    <oddHeader>&amp;L&amp;USIA "INO" piedāvājums iepirkumam "Par sanitārās telpas atjaunošanu" ar iepirkuma Nr. 14-47/2017/224</oddHeader>
    <oddFooter>&amp;R&amp;P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90"/>
  <sheetViews>
    <sheetView showZeros="0" zoomScale="90" zoomScaleNormal="90" zoomScalePageLayoutView="0" workbookViewId="0" topLeftCell="A70">
      <selection activeCell="M18" sqref="M18"/>
    </sheetView>
  </sheetViews>
  <sheetFormatPr defaultColWidth="13.00390625" defaultRowHeight="12.75"/>
  <cols>
    <col min="1" max="1" width="4.421875" style="24" customWidth="1"/>
    <col min="2" max="2" width="44.57421875" style="24" customWidth="1"/>
    <col min="3" max="3" width="7.28125" style="24" customWidth="1"/>
    <col min="4" max="4" width="5.7109375" style="24" customWidth="1"/>
    <col min="5" max="5" width="6.57421875" style="24" customWidth="1"/>
    <col min="6" max="6" width="7.421875" style="24" customWidth="1"/>
    <col min="7" max="7" width="6.28125" style="24" customWidth="1"/>
    <col min="8" max="9" width="6.57421875" style="24" customWidth="1"/>
    <col min="10" max="10" width="6.8515625" style="24" customWidth="1"/>
    <col min="11" max="11" width="7.140625" style="24" customWidth="1"/>
    <col min="12" max="12" width="8.140625" style="24" customWidth="1"/>
    <col min="13" max="13" width="9.00390625" style="24" bestFit="1" customWidth="1"/>
    <col min="14" max="14" width="7.00390625" style="24" customWidth="1"/>
    <col min="15" max="15" width="8.7109375" style="24" customWidth="1"/>
    <col min="16" max="16384" width="13.00390625" style="24" customWidth="1"/>
  </cols>
  <sheetData>
    <row r="2" spans="1:15" ht="15.75">
      <c r="A2" s="256" t="s">
        <v>218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10"/>
      <c r="O2" s="26"/>
    </row>
    <row r="3" spans="1:15" ht="14.25" customHeight="1">
      <c r="A3" s="25"/>
      <c r="B3" s="25"/>
      <c r="C3" s="25"/>
      <c r="D3" s="10"/>
      <c r="E3" s="10"/>
      <c r="F3" s="10"/>
      <c r="G3" s="10"/>
      <c r="H3" s="10"/>
      <c r="I3" s="10"/>
      <c r="J3" s="10"/>
      <c r="K3" s="10"/>
      <c r="L3" s="257" t="s">
        <v>343</v>
      </c>
      <c r="M3" s="257"/>
      <c r="N3" s="257"/>
      <c r="O3" s="257"/>
    </row>
    <row r="4" spans="1:15" ht="13.5" customHeight="1">
      <c r="A4" s="258" t="s">
        <v>8</v>
      </c>
      <c r="B4" s="258" t="s">
        <v>9</v>
      </c>
      <c r="C4" s="259" t="s">
        <v>10</v>
      </c>
      <c r="D4" s="259" t="s">
        <v>11</v>
      </c>
      <c r="E4" s="258" t="s">
        <v>12</v>
      </c>
      <c r="F4" s="258"/>
      <c r="G4" s="258"/>
      <c r="H4" s="258"/>
      <c r="I4" s="258"/>
      <c r="J4" s="258"/>
      <c r="K4" s="258" t="s">
        <v>13</v>
      </c>
      <c r="L4" s="258"/>
      <c r="M4" s="258"/>
      <c r="N4" s="258"/>
      <c r="O4" s="258"/>
    </row>
    <row r="5" spans="1:15" ht="63.75" customHeight="1">
      <c r="A5" s="258"/>
      <c r="B5" s="258"/>
      <c r="C5" s="259"/>
      <c r="D5" s="259"/>
      <c r="E5" s="17" t="s">
        <v>14</v>
      </c>
      <c r="F5" s="17" t="s">
        <v>15</v>
      </c>
      <c r="G5" s="17" t="s">
        <v>16</v>
      </c>
      <c r="H5" s="17" t="s">
        <v>17</v>
      </c>
      <c r="I5" s="17" t="s">
        <v>18</v>
      </c>
      <c r="J5" s="17" t="s">
        <v>19</v>
      </c>
      <c r="K5" s="17" t="s">
        <v>20</v>
      </c>
      <c r="L5" s="17" t="s">
        <v>21</v>
      </c>
      <c r="M5" s="17" t="s">
        <v>22</v>
      </c>
      <c r="N5" s="17" t="s">
        <v>23</v>
      </c>
      <c r="O5" s="17" t="s">
        <v>24</v>
      </c>
    </row>
    <row r="6" spans="1:15" ht="15" customHeight="1">
      <c r="A6" s="18">
        <v>1</v>
      </c>
      <c r="B6" s="19" t="s">
        <v>235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5" customHeight="1">
      <c r="A7" s="18">
        <f>A6+1</f>
        <v>2</v>
      </c>
      <c r="B7" s="19" t="s">
        <v>2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5" customHeight="1">
      <c r="A8" s="18">
        <f aca="true" t="shared" si="0" ref="A8:A71">A7+1</f>
        <v>3</v>
      </c>
      <c r="B8" s="48" t="s">
        <v>60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5" customHeight="1">
      <c r="A9" s="18">
        <f t="shared" si="0"/>
        <v>4</v>
      </c>
      <c r="B9" s="21" t="s">
        <v>25</v>
      </c>
      <c r="C9" s="29" t="s">
        <v>26</v>
      </c>
      <c r="D9" s="28">
        <v>3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27" customHeight="1">
      <c r="A10" s="18">
        <f t="shared" si="0"/>
        <v>5</v>
      </c>
      <c r="B10" s="21" t="s">
        <v>27</v>
      </c>
      <c r="C10" s="29" t="s">
        <v>26</v>
      </c>
      <c r="D10" s="28">
        <v>3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5">
      <c r="A11" s="18">
        <f t="shared" si="0"/>
        <v>6</v>
      </c>
      <c r="B11" s="21" t="s">
        <v>29</v>
      </c>
      <c r="C11" s="60" t="s">
        <v>26</v>
      </c>
      <c r="D11" s="28">
        <v>10.4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5">
      <c r="A12" s="18">
        <f t="shared" si="0"/>
        <v>7</v>
      </c>
      <c r="B12" s="54" t="s">
        <v>78</v>
      </c>
      <c r="C12" s="60" t="s">
        <v>26</v>
      </c>
      <c r="D12" s="28">
        <v>11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30" customHeight="1">
      <c r="A13" s="18">
        <f t="shared" si="0"/>
        <v>8</v>
      </c>
      <c r="B13" s="54" t="s">
        <v>139</v>
      </c>
      <c r="C13" s="29" t="s">
        <v>28</v>
      </c>
      <c r="D13" s="28">
        <v>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27" customHeight="1">
      <c r="A14" s="18">
        <f t="shared" si="0"/>
        <v>9</v>
      </c>
      <c r="B14" s="54" t="s">
        <v>66</v>
      </c>
      <c r="C14" s="29" t="s">
        <v>26</v>
      </c>
      <c r="D14" s="28">
        <v>3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9.5" customHeight="1">
      <c r="A15" s="18">
        <f t="shared" si="0"/>
        <v>10</v>
      </c>
      <c r="B15" s="54" t="s">
        <v>81</v>
      </c>
      <c r="C15" s="29" t="s">
        <v>31</v>
      </c>
      <c r="D15" s="28">
        <v>1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32.25" customHeight="1">
      <c r="A16" s="18">
        <f t="shared" si="0"/>
        <v>11</v>
      </c>
      <c r="B16" s="54" t="s">
        <v>80</v>
      </c>
      <c r="C16" s="29" t="s">
        <v>26</v>
      </c>
      <c r="D16" s="28">
        <v>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8" customHeight="1">
      <c r="A17" s="18">
        <f t="shared" si="0"/>
        <v>12</v>
      </c>
      <c r="B17" s="66" t="s">
        <v>82</v>
      </c>
      <c r="C17" s="47" t="s">
        <v>30</v>
      </c>
      <c r="D17" s="83">
        <v>5.6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s="62" customFormat="1" ht="15.75" customHeight="1">
      <c r="A18" s="18">
        <f t="shared" si="0"/>
        <v>13</v>
      </c>
      <c r="B18" s="59" t="s">
        <v>67</v>
      </c>
      <c r="C18" s="60"/>
      <c r="D18" s="58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1:15" ht="45" customHeight="1">
      <c r="A19" s="18">
        <f t="shared" si="0"/>
        <v>14</v>
      </c>
      <c r="B19" s="21" t="s">
        <v>136</v>
      </c>
      <c r="C19" s="29" t="s">
        <v>26</v>
      </c>
      <c r="D19" s="28">
        <v>2.4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42" customHeight="1">
      <c r="A20" s="18">
        <f t="shared" si="0"/>
        <v>15</v>
      </c>
      <c r="B20" s="21" t="s">
        <v>141</v>
      </c>
      <c r="C20" s="29" t="s">
        <v>26</v>
      </c>
      <c r="D20" s="28">
        <v>2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s="62" customFormat="1" ht="30" customHeight="1">
      <c r="A21" s="18">
        <f t="shared" si="0"/>
        <v>16</v>
      </c>
      <c r="B21" s="70" t="s">
        <v>161</v>
      </c>
      <c r="C21" s="71" t="s">
        <v>31</v>
      </c>
      <c r="D21" s="71">
        <v>1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1:15" ht="30" customHeight="1">
      <c r="A22" s="18">
        <f t="shared" si="0"/>
        <v>17</v>
      </c>
      <c r="B22" s="21" t="s">
        <v>75</v>
      </c>
      <c r="C22" s="60" t="s">
        <v>26</v>
      </c>
      <c r="D22" s="58">
        <v>11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6.5" customHeight="1">
      <c r="A23" s="18">
        <f t="shared" si="0"/>
        <v>18</v>
      </c>
      <c r="B23" s="21" t="s">
        <v>61</v>
      </c>
      <c r="C23" s="29" t="s">
        <v>30</v>
      </c>
      <c r="D23" s="28">
        <v>15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28.5" customHeight="1">
      <c r="A24" s="18">
        <f t="shared" si="0"/>
        <v>19</v>
      </c>
      <c r="B24" s="21" t="s">
        <v>62</v>
      </c>
      <c r="C24" s="29" t="s">
        <v>26</v>
      </c>
      <c r="D24" s="28">
        <v>7</v>
      </c>
      <c r="E24" s="22"/>
      <c r="F24" s="20"/>
      <c r="G24" s="20"/>
      <c r="H24" s="22"/>
      <c r="I24" s="22"/>
      <c r="J24" s="20"/>
      <c r="K24" s="20"/>
      <c r="L24" s="20"/>
      <c r="M24" s="20"/>
      <c r="N24" s="20"/>
      <c r="O24" s="20"/>
    </row>
    <row r="25" spans="1:15" ht="59.25" customHeight="1">
      <c r="A25" s="18">
        <f t="shared" si="0"/>
        <v>20</v>
      </c>
      <c r="B25" s="21" t="s">
        <v>95</v>
      </c>
      <c r="C25" s="29" t="s">
        <v>26</v>
      </c>
      <c r="D25" s="28">
        <v>7</v>
      </c>
      <c r="E25" s="22"/>
      <c r="F25" s="20"/>
      <c r="G25" s="20"/>
      <c r="H25" s="22"/>
      <c r="I25" s="22"/>
      <c r="J25" s="20"/>
      <c r="K25" s="20"/>
      <c r="L25" s="20"/>
      <c r="M25" s="20"/>
      <c r="N25" s="20"/>
      <c r="O25" s="20"/>
    </row>
    <row r="26" spans="1:15" ht="57.75" customHeight="1">
      <c r="A26" s="18">
        <f t="shared" si="0"/>
        <v>21</v>
      </c>
      <c r="B26" s="57" t="s">
        <v>116</v>
      </c>
      <c r="C26" s="29" t="s">
        <v>26</v>
      </c>
      <c r="D26" s="58">
        <v>8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5">
      <c r="A27" s="18">
        <f t="shared" si="0"/>
        <v>22</v>
      </c>
      <c r="B27" s="54" t="s">
        <v>79</v>
      </c>
      <c r="C27" s="29" t="s">
        <v>26</v>
      </c>
      <c r="D27" s="28">
        <v>9.5</v>
      </c>
      <c r="E27" s="22"/>
      <c r="F27" s="20"/>
      <c r="G27" s="20"/>
      <c r="H27" s="22"/>
      <c r="I27" s="22"/>
      <c r="J27" s="20"/>
      <c r="K27" s="20"/>
      <c r="L27" s="20"/>
      <c r="M27" s="20"/>
      <c r="N27" s="20"/>
      <c r="O27" s="20"/>
    </row>
    <row r="28" spans="1:15" ht="32.25" customHeight="1">
      <c r="A28" s="18">
        <f t="shared" si="0"/>
        <v>23</v>
      </c>
      <c r="B28" s="21" t="s">
        <v>214</v>
      </c>
      <c r="C28" s="60" t="s">
        <v>26</v>
      </c>
      <c r="D28" s="28">
        <v>9.5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ht="63" customHeight="1">
      <c r="A29" s="18">
        <f t="shared" si="0"/>
        <v>24</v>
      </c>
      <c r="B29" s="21" t="s">
        <v>145</v>
      </c>
      <c r="C29" s="29" t="s">
        <v>26</v>
      </c>
      <c r="D29" s="28">
        <v>10.5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28.5" customHeight="1">
      <c r="A30" s="18">
        <f t="shared" si="0"/>
        <v>25</v>
      </c>
      <c r="B30" s="21" t="s">
        <v>32</v>
      </c>
      <c r="C30" s="29" t="s">
        <v>30</v>
      </c>
      <c r="D30" s="28">
        <v>1.8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39" customHeight="1">
      <c r="A31" s="18">
        <f t="shared" si="0"/>
        <v>26</v>
      </c>
      <c r="B31" s="21" t="s">
        <v>64</v>
      </c>
      <c r="C31" s="29" t="s">
        <v>31</v>
      </c>
      <c r="D31" s="28">
        <v>1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30" customHeight="1">
      <c r="A32" s="18">
        <f t="shared" si="0"/>
        <v>27</v>
      </c>
      <c r="B32" s="57" t="s">
        <v>33</v>
      </c>
      <c r="C32" s="29" t="s">
        <v>26</v>
      </c>
      <c r="D32" s="28">
        <v>3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48" customHeight="1">
      <c r="A33" s="18">
        <f t="shared" si="0"/>
        <v>28</v>
      </c>
      <c r="B33" s="57" t="s">
        <v>117</v>
      </c>
      <c r="C33" s="29" t="s">
        <v>26</v>
      </c>
      <c r="D33" s="28">
        <v>3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30" customHeight="1">
      <c r="A34" s="18">
        <f t="shared" si="0"/>
        <v>29</v>
      </c>
      <c r="B34" s="57" t="s">
        <v>34</v>
      </c>
      <c r="C34" s="29" t="s">
        <v>26</v>
      </c>
      <c r="D34" s="28">
        <v>3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56.25" customHeight="1">
      <c r="A35" s="18">
        <f t="shared" si="0"/>
        <v>30</v>
      </c>
      <c r="B35" s="57" t="s">
        <v>140</v>
      </c>
      <c r="C35" s="29" t="s">
        <v>26</v>
      </c>
      <c r="D35" s="28">
        <v>3.5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ht="16.5" customHeight="1">
      <c r="A36" s="18">
        <f t="shared" si="0"/>
        <v>31</v>
      </c>
      <c r="B36" s="57" t="s">
        <v>35</v>
      </c>
      <c r="C36" s="29" t="s">
        <v>28</v>
      </c>
      <c r="D36" s="28">
        <v>1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16.5" customHeight="1">
      <c r="A37" s="18">
        <f t="shared" si="0"/>
        <v>32</v>
      </c>
      <c r="B37" s="57" t="s">
        <v>316</v>
      </c>
      <c r="C37" s="29" t="s">
        <v>26</v>
      </c>
      <c r="D37" s="28">
        <v>3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72.75" customHeight="1">
      <c r="A38" s="18">
        <f t="shared" si="0"/>
        <v>33</v>
      </c>
      <c r="B38" s="57" t="s">
        <v>144</v>
      </c>
      <c r="C38" s="29" t="s">
        <v>26</v>
      </c>
      <c r="D38" s="28">
        <v>4.2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 ht="30" customHeight="1">
      <c r="A39" s="18">
        <f t="shared" si="0"/>
        <v>34</v>
      </c>
      <c r="B39" s="57" t="s">
        <v>83</v>
      </c>
      <c r="C39" s="29" t="s">
        <v>30</v>
      </c>
      <c r="D39" s="28">
        <v>5.6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ht="45" customHeight="1">
      <c r="A40" s="18">
        <f t="shared" si="0"/>
        <v>35</v>
      </c>
      <c r="B40" s="57" t="s">
        <v>215</v>
      </c>
      <c r="C40" s="29" t="s">
        <v>26</v>
      </c>
      <c r="D40" s="28">
        <v>6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30" customHeight="1">
      <c r="A41" s="18">
        <f t="shared" si="0"/>
        <v>36</v>
      </c>
      <c r="B41" s="57" t="s">
        <v>84</v>
      </c>
      <c r="C41" s="29" t="s">
        <v>26</v>
      </c>
      <c r="D41" s="28">
        <v>2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ht="72" customHeight="1">
      <c r="A42" s="18">
        <f t="shared" si="0"/>
        <v>37</v>
      </c>
      <c r="B42" s="81" t="s">
        <v>175</v>
      </c>
      <c r="C42" s="29" t="s">
        <v>26</v>
      </c>
      <c r="D42" s="28">
        <v>2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ht="15" customHeight="1">
      <c r="A43" s="18">
        <f t="shared" si="0"/>
        <v>38</v>
      </c>
      <c r="B43" s="113" t="s">
        <v>58</v>
      </c>
      <c r="C43" s="149"/>
      <c r="D43" s="149"/>
      <c r="E43" s="15"/>
      <c r="F43" s="13"/>
      <c r="G43" s="13"/>
      <c r="H43" s="15"/>
      <c r="I43" s="15"/>
      <c r="J43" s="13"/>
      <c r="K43" s="13"/>
      <c r="L43" s="13"/>
      <c r="M43" s="13"/>
      <c r="N43" s="13"/>
      <c r="O43" s="13"/>
    </row>
    <row r="44" spans="1:15" ht="27" customHeight="1">
      <c r="A44" s="18">
        <f t="shared" si="0"/>
        <v>39</v>
      </c>
      <c r="B44" s="107" t="s">
        <v>85</v>
      </c>
      <c r="C44" s="114" t="s">
        <v>31</v>
      </c>
      <c r="D44" s="114">
        <v>1</v>
      </c>
      <c r="E44" s="15"/>
      <c r="F44" s="13"/>
      <c r="G44" s="13"/>
      <c r="H44" s="15"/>
      <c r="I44" s="15"/>
      <c r="J44" s="13"/>
      <c r="K44" s="13"/>
      <c r="L44" s="13"/>
      <c r="M44" s="13"/>
      <c r="N44" s="13"/>
      <c r="O44" s="13"/>
    </row>
    <row r="45" spans="1:15" ht="15.75" customHeight="1">
      <c r="A45" s="18">
        <f t="shared" si="0"/>
        <v>40</v>
      </c>
      <c r="B45" s="107" t="s">
        <v>56</v>
      </c>
      <c r="C45" s="114" t="s">
        <v>31</v>
      </c>
      <c r="D45" s="114">
        <v>1</v>
      </c>
      <c r="E45" s="15"/>
      <c r="F45" s="13"/>
      <c r="G45" s="13"/>
      <c r="H45" s="15"/>
      <c r="I45" s="15"/>
      <c r="J45" s="13"/>
      <c r="K45" s="13"/>
      <c r="L45" s="13"/>
      <c r="M45" s="13"/>
      <c r="N45" s="13"/>
      <c r="O45" s="13"/>
    </row>
    <row r="46" spans="1:15" ht="15.75" customHeight="1">
      <c r="A46" s="18">
        <f t="shared" si="0"/>
        <v>41</v>
      </c>
      <c r="B46" s="115" t="s">
        <v>87</v>
      </c>
      <c r="C46" s="114" t="s">
        <v>31</v>
      </c>
      <c r="D46" s="114">
        <v>1</v>
      </c>
      <c r="E46" s="15"/>
      <c r="F46" s="13"/>
      <c r="G46" s="13"/>
      <c r="H46" s="15"/>
      <c r="I46" s="15"/>
      <c r="J46" s="13"/>
      <c r="K46" s="13"/>
      <c r="L46" s="13"/>
      <c r="M46" s="13"/>
      <c r="N46" s="13"/>
      <c r="O46" s="13"/>
    </row>
    <row r="47" spans="1:15" ht="15.75" customHeight="1">
      <c r="A47" s="18">
        <f t="shared" si="0"/>
        <v>42</v>
      </c>
      <c r="B47" s="115" t="s">
        <v>57</v>
      </c>
      <c r="C47" s="114" t="s">
        <v>31</v>
      </c>
      <c r="D47" s="114">
        <v>1</v>
      </c>
      <c r="E47" s="15"/>
      <c r="F47" s="13"/>
      <c r="G47" s="13"/>
      <c r="H47" s="15"/>
      <c r="I47" s="15"/>
      <c r="J47" s="13"/>
      <c r="K47" s="13"/>
      <c r="L47" s="13"/>
      <c r="M47" s="13"/>
      <c r="N47" s="13"/>
      <c r="O47" s="13"/>
    </row>
    <row r="48" spans="1:15" ht="27.75" customHeight="1">
      <c r="A48" s="18">
        <f t="shared" si="0"/>
        <v>43</v>
      </c>
      <c r="B48" s="107" t="s">
        <v>186</v>
      </c>
      <c r="C48" s="114" t="s">
        <v>30</v>
      </c>
      <c r="D48" s="114">
        <v>0.5</v>
      </c>
      <c r="E48" s="15"/>
      <c r="F48" s="13"/>
      <c r="G48" s="13"/>
      <c r="H48" s="15"/>
      <c r="I48" s="15"/>
      <c r="J48" s="13"/>
      <c r="K48" s="13"/>
      <c r="L48" s="13"/>
      <c r="M48" s="13"/>
      <c r="N48" s="13"/>
      <c r="O48" s="13"/>
    </row>
    <row r="49" spans="1:15" ht="60" customHeight="1">
      <c r="A49" s="18">
        <f t="shared" si="0"/>
        <v>44</v>
      </c>
      <c r="B49" s="107" t="s">
        <v>142</v>
      </c>
      <c r="C49" s="114" t="s">
        <v>30</v>
      </c>
      <c r="D49" s="114">
        <v>5</v>
      </c>
      <c r="E49" s="15"/>
      <c r="F49" s="13"/>
      <c r="G49" s="13"/>
      <c r="H49" s="15"/>
      <c r="I49" s="15"/>
      <c r="J49" s="13"/>
      <c r="K49" s="13"/>
      <c r="L49" s="13"/>
      <c r="M49" s="13"/>
      <c r="N49" s="13"/>
      <c r="O49" s="13"/>
    </row>
    <row r="50" spans="1:15" ht="59.25" customHeight="1">
      <c r="A50" s="18">
        <f t="shared" si="0"/>
        <v>45</v>
      </c>
      <c r="B50" s="107" t="s">
        <v>143</v>
      </c>
      <c r="C50" s="114" t="s">
        <v>30</v>
      </c>
      <c r="D50" s="114">
        <v>1</v>
      </c>
      <c r="E50" s="15"/>
      <c r="F50" s="13"/>
      <c r="G50" s="13"/>
      <c r="H50" s="15"/>
      <c r="I50" s="15"/>
      <c r="J50" s="13"/>
      <c r="K50" s="13"/>
      <c r="L50" s="13"/>
      <c r="M50" s="13"/>
      <c r="N50" s="13"/>
      <c r="O50" s="13"/>
    </row>
    <row r="51" spans="1:15" ht="57" customHeight="1">
      <c r="A51" s="18">
        <f t="shared" si="0"/>
        <v>46</v>
      </c>
      <c r="B51" s="115" t="s">
        <v>317</v>
      </c>
      <c r="C51" s="114" t="s">
        <v>31</v>
      </c>
      <c r="D51" s="114">
        <v>1</v>
      </c>
      <c r="E51" s="15"/>
      <c r="F51" s="13"/>
      <c r="G51" s="13"/>
      <c r="H51" s="15"/>
      <c r="I51" s="15"/>
      <c r="J51" s="13"/>
      <c r="K51" s="13"/>
      <c r="L51" s="13"/>
      <c r="M51" s="13"/>
      <c r="N51" s="13"/>
      <c r="O51" s="13"/>
    </row>
    <row r="52" spans="1:15" ht="57" customHeight="1">
      <c r="A52" s="18">
        <f t="shared" si="0"/>
        <v>47</v>
      </c>
      <c r="B52" s="115" t="s">
        <v>160</v>
      </c>
      <c r="C52" s="114" t="s">
        <v>31</v>
      </c>
      <c r="D52" s="114">
        <v>1</v>
      </c>
      <c r="E52" s="15"/>
      <c r="F52" s="13"/>
      <c r="G52" s="13"/>
      <c r="H52" s="15"/>
      <c r="I52" s="15"/>
      <c r="J52" s="13"/>
      <c r="K52" s="13"/>
      <c r="L52" s="13"/>
      <c r="M52" s="13"/>
      <c r="N52" s="13"/>
      <c r="O52" s="13"/>
    </row>
    <row r="53" spans="1:15" ht="60" customHeight="1">
      <c r="A53" s="18">
        <f t="shared" si="0"/>
        <v>48</v>
      </c>
      <c r="B53" s="115" t="s">
        <v>318</v>
      </c>
      <c r="C53" s="114" t="s">
        <v>31</v>
      </c>
      <c r="D53" s="114">
        <v>2</v>
      </c>
      <c r="E53" s="15"/>
      <c r="F53" s="13"/>
      <c r="G53" s="13"/>
      <c r="H53" s="15"/>
      <c r="I53" s="15"/>
      <c r="J53" s="13"/>
      <c r="K53" s="13"/>
      <c r="L53" s="13"/>
      <c r="M53" s="13"/>
      <c r="N53" s="13"/>
      <c r="O53" s="13"/>
    </row>
    <row r="54" spans="1:15" ht="45" customHeight="1">
      <c r="A54" s="18">
        <f t="shared" si="0"/>
        <v>49</v>
      </c>
      <c r="B54" s="107" t="s">
        <v>179</v>
      </c>
      <c r="C54" s="114" t="s">
        <v>31</v>
      </c>
      <c r="D54" s="114">
        <v>2</v>
      </c>
      <c r="E54" s="15"/>
      <c r="F54" s="13"/>
      <c r="G54" s="13"/>
      <c r="H54" s="15"/>
      <c r="I54" s="15"/>
      <c r="J54" s="13"/>
      <c r="K54" s="13"/>
      <c r="L54" s="13"/>
      <c r="M54" s="13"/>
      <c r="N54" s="13"/>
      <c r="O54" s="13"/>
    </row>
    <row r="55" spans="1:15" ht="16.5" customHeight="1">
      <c r="A55" s="18">
        <f t="shared" si="0"/>
        <v>50</v>
      </c>
      <c r="B55" s="150" t="s">
        <v>89</v>
      </c>
      <c r="C55" s="151"/>
      <c r="D55" s="152"/>
      <c r="E55" s="15"/>
      <c r="F55" s="13"/>
      <c r="G55" s="13"/>
      <c r="H55" s="15"/>
      <c r="I55" s="15"/>
      <c r="J55" s="13"/>
      <c r="K55" s="13"/>
      <c r="L55" s="13"/>
      <c r="M55" s="13"/>
      <c r="N55" s="13"/>
      <c r="O55" s="13"/>
    </row>
    <row r="56" spans="1:15" ht="27" customHeight="1">
      <c r="A56" s="18">
        <f t="shared" si="0"/>
        <v>51</v>
      </c>
      <c r="B56" s="153" t="s">
        <v>90</v>
      </c>
      <c r="C56" s="154" t="s">
        <v>30</v>
      </c>
      <c r="D56" s="154">
        <v>1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28.5" customHeight="1">
      <c r="A57" s="18">
        <f t="shared" si="0"/>
        <v>52</v>
      </c>
      <c r="B57" s="155" t="s">
        <v>91</v>
      </c>
      <c r="C57" s="154" t="s">
        <v>31</v>
      </c>
      <c r="D57" s="154">
        <v>1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15" customHeight="1">
      <c r="A58" s="18">
        <f t="shared" si="0"/>
        <v>53</v>
      </c>
      <c r="B58" s="156" t="s">
        <v>65</v>
      </c>
      <c r="C58" s="157"/>
      <c r="D58" s="157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</row>
    <row r="59" spans="1:15" ht="15" customHeight="1">
      <c r="A59" s="18">
        <f t="shared" si="0"/>
        <v>54</v>
      </c>
      <c r="B59" s="158" t="s">
        <v>131</v>
      </c>
      <c r="C59" s="159"/>
      <c r="D59" s="159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</row>
    <row r="60" spans="1:15" ht="28.5" customHeight="1">
      <c r="A60" s="18">
        <f t="shared" si="0"/>
        <v>55</v>
      </c>
      <c r="B60" s="160" t="s">
        <v>119</v>
      </c>
      <c r="C60" s="159" t="s">
        <v>31</v>
      </c>
      <c r="D60" s="159">
        <v>1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</row>
    <row r="61" spans="1:15" ht="45" customHeight="1">
      <c r="A61" s="18">
        <f t="shared" si="0"/>
        <v>56</v>
      </c>
      <c r="B61" s="160" t="s">
        <v>120</v>
      </c>
      <c r="C61" s="159" t="s">
        <v>31</v>
      </c>
      <c r="D61" s="159">
        <v>1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</row>
    <row r="62" spans="1:15" ht="15.75" customHeight="1">
      <c r="A62" s="18">
        <f t="shared" si="0"/>
        <v>57</v>
      </c>
      <c r="B62" s="160" t="s">
        <v>53</v>
      </c>
      <c r="C62" s="159" t="s">
        <v>31</v>
      </c>
      <c r="D62" s="159">
        <v>1</v>
      </c>
      <c r="E62" s="96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1:15" ht="15" customHeight="1">
      <c r="A63" s="18">
        <f t="shared" si="0"/>
        <v>58</v>
      </c>
      <c r="B63" s="160" t="s">
        <v>132</v>
      </c>
      <c r="C63" s="159" t="s">
        <v>31</v>
      </c>
      <c r="D63" s="159">
        <v>1</v>
      </c>
      <c r="E63" s="96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1:15" ht="28.5" customHeight="1">
      <c r="A64" s="18">
        <f t="shared" si="0"/>
        <v>59</v>
      </c>
      <c r="B64" s="161" t="s">
        <v>122</v>
      </c>
      <c r="C64" s="159" t="s">
        <v>28</v>
      </c>
      <c r="D64" s="159">
        <v>1</v>
      </c>
      <c r="E64" s="96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1:15" ht="15.75" customHeight="1">
      <c r="A65" s="18">
        <f t="shared" si="0"/>
        <v>60</v>
      </c>
      <c r="B65" s="158" t="s">
        <v>68</v>
      </c>
      <c r="C65" s="159"/>
      <c r="D65" s="159"/>
      <c r="E65" s="96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1:15" ht="101.25" customHeight="1">
      <c r="A66" s="18">
        <f t="shared" si="0"/>
        <v>61</v>
      </c>
      <c r="B66" s="160" t="s">
        <v>133</v>
      </c>
      <c r="C66" s="159" t="s">
        <v>31</v>
      </c>
      <c r="D66" s="159">
        <v>1</v>
      </c>
      <c r="E66" s="96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1:15" ht="117" customHeight="1">
      <c r="A67" s="18">
        <f t="shared" si="0"/>
        <v>62</v>
      </c>
      <c r="B67" s="163" t="s">
        <v>319</v>
      </c>
      <c r="C67" s="159" t="s">
        <v>31</v>
      </c>
      <c r="D67" s="159">
        <v>1</v>
      </c>
      <c r="E67" s="96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1:15" ht="102" customHeight="1">
      <c r="A68" s="18">
        <f t="shared" si="0"/>
        <v>63</v>
      </c>
      <c r="B68" s="160" t="s">
        <v>320</v>
      </c>
      <c r="C68" s="159" t="s">
        <v>31</v>
      </c>
      <c r="D68" s="159">
        <v>1</v>
      </c>
      <c r="E68" s="96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1:15" ht="29.25" customHeight="1">
      <c r="A69" s="18">
        <f t="shared" si="0"/>
        <v>64</v>
      </c>
      <c r="B69" s="160" t="s">
        <v>176</v>
      </c>
      <c r="C69" s="159" t="s">
        <v>30</v>
      </c>
      <c r="D69" s="159">
        <v>1</v>
      </c>
      <c r="E69" s="96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1:15" ht="29.25" customHeight="1">
      <c r="A70" s="18">
        <f t="shared" si="0"/>
        <v>65</v>
      </c>
      <c r="B70" s="160" t="s">
        <v>177</v>
      </c>
      <c r="C70" s="159" t="s">
        <v>30</v>
      </c>
      <c r="D70" s="159">
        <v>3</v>
      </c>
      <c r="E70" s="96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1:15" ht="43.5" customHeight="1">
      <c r="A71" s="18">
        <f t="shared" si="0"/>
        <v>66</v>
      </c>
      <c r="B71" s="160" t="s">
        <v>321</v>
      </c>
      <c r="C71" s="159" t="s">
        <v>30</v>
      </c>
      <c r="D71" s="159">
        <v>3</v>
      </c>
      <c r="E71" s="96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1:15" ht="43.5" customHeight="1">
      <c r="A72" s="18">
        <f aca="true" t="shared" si="1" ref="A72:A83">A71+1</f>
        <v>67</v>
      </c>
      <c r="B72" s="160" t="s">
        <v>322</v>
      </c>
      <c r="C72" s="159" t="s">
        <v>30</v>
      </c>
      <c r="D72" s="159">
        <v>4</v>
      </c>
      <c r="E72" s="96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1:15" ht="30.75" customHeight="1">
      <c r="A73" s="18">
        <f t="shared" si="1"/>
        <v>68</v>
      </c>
      <c r="B73" s="160" t="s">
        <v>180</v>
      </c>
      <c r="C73" s="159" t="s">
        <v>30</v>
      </c>
      <c r="D73" s="159">
        <v>3</v>
      </c>
      <c r="E73" s="96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1:15" ht="30" customHeight="1">
      <c r="A74" s="18">
        <f t="shared" si="1"/>
        <v>69</v>
      </c>
      <c r="B74" s="160" t="s">
        <v>183</v>
      </c>
      <c r="C74" s="159" t="s">
        <v>30</v>
      </c>
      <c r="D74" s="159">
        <v>4</v>
      </c>
      <c r="E74" s="96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1:15" ht="60" customHeight="1">
      <c r="A75" s="18">
        <f t="shared" si="1"/>
        <v>70</v>
      </c>
      <c r="B75" s="160" t="s">
        <v>323</v>
      </c>
      <c r="C75" s="159" t="s">
        <v>31</v>
      </c>
      <c r="D75" s="159">
        <v>3</v>
      </c>
      <c r="E75" s="96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1:15" ht="28.5" customHeight="1">
      <c r="A76" s="18">
        <f t="shared" si="1"/>
        <v>71</v>
      </c>
      <c r="B76" s="160" t="s">
        <v>55</v>
      </c>
      <c r="C76" s="159" t="s">
        <v>31</v>
      </c>
      <c r="D76" s="159">
        <v>2</v>
      </c>
      <c r="E76" s="96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1:15" ht="29.25" customHeight="1">
      <c r="A77" s="18">
        <f t="shared" si="1"/>
        <v>72</v>
      </c>
      <c r="B77" s="160" t="s">
        <v>121</v>
      </c>
      <c r="C77" s="159" t="s">
        <v>31</v>
      </c>
      <c r="D77" s="159">
        <v>1</v>
      </c>
      <c r="E77" s="96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1:15" ht="30" customHeight="1">
      <c r="A78" s="18">
        <f t="shared" si="1"/>
        <v>73</v>
      </c>
      <c r="B78" s="164" t="s">
        <v>128</v>
      </c>
      <c r="C78" s="159" t="s">
        <v>31</v>
      </c>
      <c r="D78" s="159">
        <v>1</v>
      </c>
      <c r="E78" s="96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1:15" ht="57" customHeight="1">
      <c r="A79" s="18">
        <f t="shared" si="1"/>
        <v>74</v>
      </c>
      <c r="B79" s="164" t="s">
        <v>134</v>
      </c>
      <c r="C79" s="159" t="s">
        <v>31</v>
      </c>
      <c r="D79" s="159">
        <v>1</v>
      </c>
      <c r="E79" s="96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15" ht="42.75" customHeight="1">
      <c r="A80" s="18">
        <f t="shared" si="1"/>
        <v>75</v>
      </c>
      <c r="B80" s="164" t="s">
        <v>324</v>
      </c>
      <c r="C80" s="159" t="s">
        <v>30</v>
      </c>
      <c r="D80" s="159">
        <v>3</v>
      </c>
      <c r="E80" s="96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1:15" ht="29.25" customHeight="1">
      <c r="A81" s="18">
        <f t="shared" si="1"/>
        <v>76</v>
      </c>
      <c r="B81" s="160" t="s">
        <v>184</v>
      </c>
      <c r="C81" s="159" t="s">
        <v>30</v>
      </c>
      <c r="D81" s="159">
        <v>3</v>
      </c>
      <c r="E81" s="96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1:15" ht="15.75" customHeight="1">
      <c r="A82" s="174">
        <f t="shared" si="1"/>
        <v>77</v>
      </c>
      <c r="B82" s="167" t="s">
        <v>36</v>
      </c>
      <c r="C82" s="165" t="s">
        <v>28</v>
      </c>
      <c r="D82" s="166">
        <v>1</v>
      </c>
      <c r="E82" s="168"/>
      <c r="F82" s="169"/>
      <c r="G82" s="169"/>
      <c r="H82" s="169"/>
      <c r="I82" s="169"/>
      <c r="J82" s="169"/>
      <c r="K82" s="169"/>
      <c r="L82" s="169"/>
      <c r="M82" s="169"/>
      <c r="N82" s="169"/>
      <c r="O82" s="169"/>
    </row>
    <row r="83" spans="1:15" ht="30.75" customHeight="1" thickBot="1">
      <c r="A83" s="175">
        <f t="shared" si="1"/>
        <v>78</v>
      </c>
      <c r="B83" s="123" t="s">
        <v>178</v>
      </c>
      <c r="C83" s="170" t="s">
        <v>28</v>
      </c>
      <c r="D83" s="171">
        <v>1</v>
      </c>
      <c r="E83" s="172"/>
      <c r="F83" s="173"/>
      <c r="G83" s="173"/>
      <c r="H83" s="173"/>
      <c r="I83" s="173"/>
      <c r="J83" s="173"/>
      <c r="K83" s="173"/>
      <c r="L83" s="173"/>
      <c r="M83" s="173"/>
      <c r="N83" s="173"/>
      <c r="O83" s="173"/>
    </row>
    <row r="84" spans="1:15" ht="13.5" customHeight="1">
      <c r="A84" s="265" t="s">
        <v>37</v>
      </c>
      <c r="B84" s="265"/>
      <c r="C84" s="266">
        <f>ROUND(E84*F84,2)</f>
        <v>0</v>
      </c>
      <c r="D84" s="266"/>
      <c r="E84" s="266"/>
      <c r="F84" s="266"/>
      <c r="G84" s="266"/>
      <c r="H84" s="266"/>
      <c r="I84" s="266"/>
      <c r="J84" s="266"/>
      <c r="K84" s="41"/>
      <c r="L84" s="42"/>
      <c r="M84" s="42"/>
      <c r="N84" s="42"/>
      <c r="O84" s="43"/>
    </row>
    <row r="85" spans="1:15" ht="13.5" customHeight="1">
      <c r="A85" s="260" t="s">
        <v>38</v>
      </c>
      <c r="B85" s="260"/>
      <c r="C85" s="267" t="s">
        <v>59</v>
      </c>
      <c r="D85" s="267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33"/>
    </row>
    <row r="86" spans="1:15" ht="13.5" customHeight="1">
      <c r="A86" s="260" t="s">
        <v>39</v>
      </c>
      <c r="B86" s="260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34">
        <f>SUM(O84:O85)</f>
        <v>0</v>
      </c>
    </row>
    <row r="87" spans="1:15" ht="13.5" customHeight="1">
      <c r="A87" s="260" t="s">
        <v>40</v>
      </c>
      <c r="B87" s="260"/>
      <c r="C87" s="262" t="s">
        <v>59</v>
      </c>
      <c r="D87" s="263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O87" s="33"/>
    </row>
    <row r="88" spans="1:15" ht="13.5" customHeight="1">
      <c r="A88" s="260" t="s">
        <v>41</v>
      </c>
      <c r="B88" s="260"/>
      <c r="C88" s="262" t="s">
        <v>59</v>
      </c>
      <c r="D88" s="263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33"/>
    </row>
    <row r="89" spans="1:15" ht="13.5" customHeight="1">
      <c r="A89" s="260" t="s">
        <v>42</v>
      </c>
      <c r="B89" s="260"/>
      <c r="C89" s="262">
        <v>0.2359</v>
      </c>
      <c r="D89" s="263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33">
        <f>+ROUND(L84*C89,2)</f>
        <v>0</v>
      </c>
    </row>
    <row r="90" spans="1:15" ht="15" customHeight="1">
      <c r="A90" s="268" t="s">
        <v>43</v>
      </c>
      <c r="B90" s="268"/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69"/>
      <c r="N90" s="269"/>
      <c r="O90" s="35">
        <f>SUM(O86:O89)</f>
        <v>0</v>
      </c>
    </row>
  </sheetData>
  <sheetProtection/>
  <mergeCells count="26">
    <mergeCell ref="A90:B90"/>
    <mergeCell ref="C90:N90"/>
    <mergeCell ref="A88:B88"/>
    <mergeCell ref="C88:D88"/>
    <mergeCell ref="E88:N88"/>
    <mergeCell ref="A89:B89"/>
    <mergeCell ref="C89:D89"/>
    <mergeCell ref="E89:N89"/>
    <mergeCell ref="A86:B86"/>
    <mergeCell ref="C86:N86"/>
    <mergeCell ref="A87:B87"/>
    <mergeCell ref="C87:D87"/>
    <mergeCell ref="E87:N87"/>
    <mergeCell ref="A84:B84"/>
    <mergeCell ref="C84:J84"/>
    <mergeCell ref="A85:B85"/>
    <mergeCell ref="C85:D85"/>
    <mergeCell ref="E85:N85"/>
    <mergeCell ref="A2:M2"/>
    <mergeCell ref="L3:O3"/>
    <mergeCell ref="A4:A5"/>
    <mergeCell ref="B4:B5"/>
    <mergeCell ref="C4:C5"/>
    <mergeCell ref="D4:D5"/>
    <mergeCell ref="E4:J4"/>
    <mergeCell ref="K4:O4"/>
  </mergeCells>
  <printOptions horizontalCentered="1"/>
  <pageMargins left="0.4330708661417323" right="0.4330708661417323" top="0.9055118110236221" bottom="0.7480314960629921" header="0.5905511811023623" footer="0.4330708661417323"/>
  <pageSetup horizontalDpi="600" verticalDpi="600" orientation="landscape" paperSize="9" scale="90" r:id="rId1"/>
  <headerFooter alignWithMargins="0">
    <oddHeader>&amp;L&amp;USIA "INO" piedāvājums iepirkumam "Par sanitārās telpas atjaunošanu" ar iepirkuma Nr. 14-47/2017/224</oddHeader>
    <oddFooter>&amp;R&amp;P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82">
      <selection activeCell="J13" sqref="J13"/>
    </sheetView>
  </sheetViews>
  <sheetFormatPr defaultColWidth="13.00390625" defaultRowHeight="12.75"/>
  <cols>
    <col min="1" max="1" width="4.421875" style="24" customWidth="1"/>
    <col min="2" max="2" width="43.140625" style="24" customWidth="1"/>
    <col min="3" max="3" width="5.421875" style="24" customWidth="1"/>
    <col min="4" max="4" width="6.57421875" style="24" customWidth="1"/>
    <col min="5" max="5" width="6.28125" style="24" customWidth="1"/>
    <col min="6" max="6" width="6.140625" style="24" customWidth="1"/>
    <col min="7" max="7" width="6.00390625" style="24" customWidth="1"/>
    <col min="8" max="8" width="6.140625" style="24" customWidth="1"/>
    <col min="9" max="10" width="6.28125" style="24" customWidth="1"/>
    <col min="11" max="11" width="6.140625" style="24" customWidth="1"/>
    <col min="12" max="14" width="6.28125" style="24" customWidth="1"/>
    <col min="15" max="15" width="7.7109375" style="24" customWidth="1"/>
    <col min="16" max="16384" width="13.00390625" style="24" customWidth="1"/>
  </cols>
  <sheetData>
    <row r="1" spans="1:15" ht="15.75">
      <c r="A1" s="256"/>
      <c r="B1" s="256"/>
      <c r="C1" s="256"/>
      <c r="D1" s="256"/>
      <c r="E1" s="256"/>
      <c r="F1" s="256"/>
      <c r="G1" s="256"/>
      <c r="H1" s="256"/>
      <c r="I1" s="10"/>
      <c r="J1" s="10"/>
      <c r="K1" s="10"/>
      <c r="L1" s="10"/>
      <c r="M1" s="10"/>
      <c r="N1" s="10"/>
      <c r="O1" s="26"/>
    </row>
    <row r="2" spans="1:15" ht="15.75">
      <c r="A2" s="256" t="s">
        <v>219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10"/>
      <c r="O2" s="26"/>
    </row>
    <row r="3" spans="1:15" ht="14.25" customHeight="1">
      <c r="A3" s="25"/>
      <c r="B3" s="25"/>
      <c r="C3" s="25"/>
      <c r="D3" s="10"/>
      <c r="E3" s="10"/>
      <c r="F3" s="10"/>
      <c r="G3" s="10"/>
      <c r="H3" s="10"/>
      <c r="I3" s="10"/>
      <c r="J3" s="270" t="s">
        <v>344</v>
      </c>
      <c r="K3" s="270"/>
      <c r="L3" s="270"/>
      <c r="M3" s="270"/>
      <c r="N3" s="270"/>
      <c r="O3" s="270"/>
    </row>
    <row r="4" spans="1:15" ht="13.5" customHeight="1">
      <c r="A4" s="258" t="s">
        <v>8</v>
      </c>
      <c r="B4" s="258" t="s">
        <v>9</v>
      </c>
      <c r="C4" s="259" t="s">
        <v>10</v>
      </c>
      <c r="D4" s="259" t="s">
        <v>11</v>
      </c>
      <c r="E4" s="258" t="s">
        <v>12</v>
      </c>
      <c r="F4" s="258"/>
      <c r="G4" s="258"/>
      <c r="H4" s="258"/>
      <c r="I4" s="258"/>
      <c r="J4" s="258"/>
      <c r="K4" s="258" t="s">
        <v>13</v>
      </c>
      <c r="L4" s="258"/>
      <c r="M4" s="258"/>
      <c r="N4" s="258"/>
      <c r="O4" s="258"/>
    </row>
    <row r="5" spans="1:15" ht="63.75" customHeight="1">
      <c r="A5" s="258"/>
      <c r="B5" s="258"/>
      <c r="C5" s="259"/>
      <c r="D5" s="259"/>
      <c r="E5" s="17" t="s">
        <v>14</v>
      </c>
      <c r="F5" s="17" t="s">
        <v>15</v>
      </c>
      <c r="G5" s="17" t="s">
        <v>16</v>
      </c>
      <c r="H5" s="17" t="s">
        <v>17</v>
      </c>
      <c r="I5" s="17" t="s">
        <v>18</v>
      </c>
      <c r="J5" s="17" t="s">
        <v>19</v>
      </c>
      <c r="K5" s="17" t="s">
        <v>20</v>
      </c>
      <c r="L5" s="17" t="s">
        <v>21</v>
      </c>
      <c r="M5" s="17" t="s">
        <v>22</v>
      </c>
      <c r="N5" s="17" t="s">
        <v>23</v>
      </c>
      <c r="O5" s="17" t="s">
        <v>24</v>
      </c>
    </row>
    <row r="6" spans="1:15" ht="13.5" customHeight="1">
      <c r="A6" s="18">
        <v>1</v>
      </c>
      <c r="B6" s="19" t="s">
        <v>236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5" customHeight="1">
      <c r="A7" s="18">
        <f>A6+1</f>
        <v>2</v>
      </c>
      <c r="B7" s="19" t="s">
        <v>2</v>
      </c>
      <c r="C7" s="17"/>
      <c r="D7" s="17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3.5" customHeight="1">
      <c r="A8" s="18">
        <f aca="true" t="shared" si="0" ref="A8:A72">A7+1</f>
        <v>3</v>
      </c>
      <c r="B8" s="48" t="s">
        <v>60</v>
      </c>
      <c r="C8" s="17"/>
      <c r="D8" s="17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3.5" customHeight="1">
      <c r="A9" s="18">
        <f t="shared" si="0"/>
        <v>4</v>
      </c>
      <c r="B9" s="21" t="s">
        <v>25</v>
      </c>
      <c r="C9" s="29" t="s">
        <v>26</v>
      </c>
      <c r="D9" s="28">
        <v>3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25.5" customHeight="1">
      <c r="A10" s="18">
        <f t="shared" si="0"/>
        <v>5</v>
      </c>
      <c r="B10" s="21" t="s">
        <v>27</v>
      </c>
      <c r="C10" s="29" t="s">
        <v>26</v>
      </c>
      <c r="D10" s="28">
        <v>3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3.5" customHeight="1">
      <c r="A11" s="18">
        <f t="shared" si="0"/>
        <v>6</v>
      </c>
      <c r="B11" s="21" t="s">
        <v>29</v>
      </c>
      <c r="C11" s="60" t="s">
        <v>26</v>
      </c>
      <c r="D11" s="28">
        <v>10.4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3.5" customHeight="1">
      <c r="A12" s="18">
        <f t="shared" si="0"/>
        <v>7</v>
      </c>
      <c r="B12" s="54" t="s">
        <v>78</v>
      </c>
      <c r="C12" s="60" t="s">
        <v>26</v>
      </c>
      <c r="D12" s="28">
        <v>11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29.25" customHeight="1">
      <c r="A13" s="18">
        <f t="shared" si="0"/>
        <v>8</v>
      </c>
      <c r="B13" s="54" t="s">
        <v>139</v>
      </c>
      <c r="C13" s="29" t="s">
        <v>28</v>
      </c>
      <c r="D13" s="28">
        <v>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29.25" customHeight="1">
      <c r="A14" s="18">
        <f t="shared" si="0"/>
        <v>9</v>
      </c>
      <c r="B14" s="54" t="s">
        <v>66</v>
      </c>
      <c r="C14" s="29" t="s">
        <v>26</v>
      </c>
      <c r="D14" s="28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29.25" customHeight="1">
      <c r="A15" s="18">
        <f t="shared" si="0"/>
        <v>10</v>
      </c>
      <c r="B15" s="245" t="s">
        <v>341</v>
      </c>
      <c r="C15" s="29" t="s">
        <v>31</v>
      </c>
      <c r="D15" s="28">
        <v>1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5.75" customHeight="1">
      <c r="A16" s="18">
        <f t="shared" si="0"/>
        <v>11</v>
      </c>
      <c r="B16" s="54" t="s">
        <v>81</v>
      </c>
      <c r="C16" s="29" t="s">
        <v>31</v>
      </c>
      <c r="D16" s="28">
        <v>1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24.75" customHeight="1">
      <c r="A17" s="18">
        <f t="shared" si="0"/>
        <v>12</v>
      </c>
      <c r="B17" s="72" t="s">
        <v>80</v>
      </c>
      <c r="C17" s="31" t="s">
        <v>26</v>
      </c>
      <c r="D17" s="32">
        <v>2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3.5" customHeight="1">
      <c r="A18" s="18">
        <f t="shared" si="0"/>
        <v>13</v>
      </c>
      <c r="B18" s="66" t="s">
        <v>82</v>
      </c>
      <c r="C18" s="47" t="s">
        <v>30</v>
      </c>
      <c r="D18" s="84">
        <v>5.6</v>
      </c>
      <c r="E18" s="64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3.5" customHeight="1">
      <c r="A19" s="18">
        <f t="shared" si="0"/>
        <v>14</v>
      </c>
      <c r="B19" s="77" t="s">
        <v>67</v>
      </c>
      <c r="C19" s="78"/>
      <c r="D19" s="79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42" customHeight="1">
      <c r="A20" s="18">
        <f t="shared" si="0"/>
        <v>15</v>
      </c>
      <c r="B20" s="21" t="s">
        <v>141</v>
      </c>
      <c r="C20" s="29" t="s">
        <v>26</v>
      </c>
      <c r="D20" s="28">
        <v>2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s="62" customFormat="1" ht="27.75" customHeight="1">
      <c r="A21" s="18">
        <f t="shared" si="0"/>
        <v>16</v>
      </c>
      <c r="B21" s="70" t="s">
        <v>161</v>
      </c>
      <c r="C21" s="71" t="s">
        <v>31</v>
      </c>
      <c r="D21" s="71">
        <v>1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1:15" ht="28.5" customHeight="1">
      <c r="A22" s="18">
        <f t="shared" si="0"/>
        <v>17</v>
      </c>
      <c r="B22" s="21" t="s">
        <v>75</v>
      </c>
      <c r="C22" s="60" t="s">
        <v>26</v>
      </c>
      <c r="D22" s="58">
        <v>11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3.5" customHeight="1">
      <c r="A23" s="18">
        <f t="shared" si="0"/>
        <v>18</v>
      </c>
      <c r="B23" s="21" t="s">
        <v>70</v>
      </c>
      <c r="C23" s="29" t="s">
        <v>30</v>
      </c>
      <c r="D23" s="28">
        <v>15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30" customHeight="1">
      <c r="A24" s="18">
        <f t="shared" si="0"/>
        <v>19</v>
      </c>
      <c r="B24" s="21" t="s">
        <v>71</v>
      </c>
      <c r="C24" s="29" t="s">
        <v>26</v>
      </c>
      <c r="D24" s="28">
        <v>7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60.75" customHeight="1">
      <c r="A25" s="18">
        <f t="shared" si="0"/>
        <v>20</v>
      </c>
      <c r="B25" s="21" t="s">
        <v>225</v>
      </c>
      <c r="C25" s="29" t="s">
        <v>26</v>
      </c>
      <c r="D25" s="28">
        <v>7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42.75" customHeight="1">
      <c r="A26" s="18">
        <f t="shared" si="0"/>
        <v>21</v>
      </c>
      <c r="B26" s="57" t="s">
        <v>116</v>
      </c>
      <c r="C26" s="29" t="s">
        <v>26</v>
      </c>
      <c r="D26" s="58">
        <v>8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5" customHeight="1">
      <c r="A27" s="18">
        <f t="shared" si="0"/>
        <v>22</v>
      </c>
      <c r="B27" s="54" t="s">
        <v>79</v>
      </c>
      <c r="C27" s="29" t="s">
        <v>26</v>
      </c>
      <c r="D27" s="28">
        <v>9.5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30" customHeight="1">
      <c r="A28" s="18">
        <f t="shared" si="0"/>
        <v>23</v>
      </c>
      <c r="B28" s="21" t="s">
        <v>214</v>
      </c>
      <c r="C28" s="60" t="s">
        <v>26</v>
      </c>
      <c r="D28" s="28">
        <v>9.5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56.25" customHeight="1">
      <c r="A29" s="18">
        <f t="shared" si="0"/>
        <v>24</v>
      </c>
      <c r="B29" s="21" t="s">
        <v>224</v>
      </c>
      <c r="C29" s="29" t="s">
        <v>26</v>
      </c>
      <c r="D29" s="28">
        <v>10.5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30" customHeight="1">
      <c r="A30" s="18">
        <f t="shared" si="0"/>
        <v>25</v>
      </c>
      <c r="B30" s="21" t="s">
        <v>32</v>
      </c>
      <c r="C30" s="29" t="s">
        <v>30</v>
      </c>
      <c r="D30" s="28">
        <v>1.8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44.25" customHeight="1">
      <c r="A31" s="18">
        <f t="shared" si="0"/>
        <v>26</v>
      </c>
      <c r="B31" s="21" t="s">
        <v>64</v>
      </c>
      <c r="C31" s="29" t="s">
        <v>31</v>
      </c>
      <c r="D31" s="28">
        <v>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30" customHeight="1">
      <c r="A32" s="18">
        <f t="shared" si="0"/>
        <v>27</v>
      </c>
      <c r="B32" s="57" t="s">
        <v>33</v>
      </c>
      <c r="C32" s="29" t="s">
        <v>26</v>
      </c>
      <c r="D32" s="28">
        <v>3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48" customHeight="1">
      <c r="A33" s="18">
        <f t="shared" si="0"/>
        <v>28</v>
      </c>
      <c r="B33" s="57" t="s">
        <v>226</v>
      </c>
      <c r="C33" s="29" t="s">
        <v>26</v>
      </c>
      <c r="D33" s="28">
        <v>3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3.5" customHeight="1">
      <c r="A34" s="18">
        <f t="shared" si="0"/>
        <v>29</v>
      </c>
      <c r="B34" s="57" t="s">
        <v>34</v>
      </c>
      <c r="C34" s="29" t="s">
        <v>26</v>
      </c>
      <c r="D34" s="28">
        <v>3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59.25" customHeight="1">
      <c r="A35" s="18">
        <f t="shared" si="0"/>
        <v>30</v>
      </c>
      <c r="B35" s="57" t="s">
        <v>220</v>
      </c>
      <c r="C35" s="29" t="s">
        <v>26</v>
      </c>
      <c r="D35" s="28">
        <v>3.5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3.5" customHeight="1">
      <c r="A36" s="18">
        <f t="shared" si="0"/>
        <v>31</v>
      </c>
      <c r="B36" s="57" t="s">
        <v>35</v>
      </c>
      <c r="C36" s="29" t="s">
        <v>28</v>
      </c>
      <c r="D36" s="28">
        <v>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5.75" customHeight="1">
      <c r="A37" s="18">
        <f t="shared" si="0"/>
        <v>32</v>
      </c>
      <c r="B37" s="57" t="s">
        <v>316</v>
      </c>
      <c r="C37" s="29" t="s">
        <v>26</v>
      </c>
      <c r="D37" s="28">
        <v>3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72.75" customHeight="1">
      <c r="A38" s="18">
        <f t="shared" si="0"/>
        <v>33</v>
      </c>
      <c r="B38" s="57" t="s">
        <v>221</v>
      </c>
      <c r="C38" s="29" t="s">
        <v>26</v>
      </c>
      <c r="D38" s="28">
        <v>4.2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29.25" customHeight="1">
      <c r="A39" s="18">
        <f t="shared" si="0"/>
        <v>34</v>
      </c>
      <c r="B39" s="57" t="s">
        <v>83</v>
      </c>
      <c r="C39" s="29" t="s">
        <v>30</v>
      </c>
      <c r="D39" s="28">
        <v>5.6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42.75" customHeight="1">
      <c r="A40" s="18">
        <f t="shared" si="0"/>
        <v>35</v>
      </c>
      <c r="B40" s="57" t="s">
        <v>215</v>
      </c>
      <c r="C40" s="29" t="s">
        <v>26</v>
      </c>
      <c r="D40" s="28">
        <v>6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27" customHeight="1">
      <c r="A41" s="18">
        <f t="shared" si="0"/>
        <v>36</v>
      </c>
      <c r="B41" s="57" t="s">
        <v>84</v>
      </c>
      <c r="C41" s="29" t="s">
        <v>26</v>
      </c>
      <c r="D41" s="28">
        <v>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72" customHeight="1">
      <c r="A42" s="18">
        <f t="shared" si="0"/>
        <v>37</v>
      </c>
      <c r="B42" s="81" t="s">
        <v>222</v>
      </c>
      <c r="C42" s="29" t="s">
        <v>26</v>
      </c>
      <c r="D42" s="28">
        <v>2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5">
      <c r="A43" s="18">
        <f t="shared" si="0"/>
        <v>38</v>
      </c>
      <c r="B43" s="113" t="s">
        <v>58</v>
      </c>
      <c r="C43" s="114"/>
      <c r="D43" s="114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</row>
    <row r="44" spans="1:15" ht="30">
      <c r="A44" s="18">
        <f t="shared" si="0"/>
        <v>39</v>
      </c>
      <c r="B44" s="107" t="s">
        <v>85</v>
      </c>
      <c r="C44" s="114" t="s">
        <v>31</v>
      </c>
      <c r="D44" s="114">
        <v>1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1:15" ht="15">
      <c r="A45" s="18">
        <f t="shared" si="0"/>
        <v>40</v>
      </c>
      <c r="B45" s="107" t="s">
        <v>56</v>
      </c>
      <c r="C45" s="114" t="s">
        <v>31</v>
      </c>
      <c r="D45" s="114">
        <v>1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</row>
    <row r="46" spans="1:15" ht="15">
      <c r="A46" s="18">
        <f t="shared" si="0"/>
        <v>41</v>
      </c>
      <c r="B46" s="115" t="s">
        <v>87</v>
      </c>
      <c r="C46" s="114" t="s">
        <v>31</v>
      </c>
      <c r="D46" s="114">
        <v>1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</row>
    <row r="47" spans="1:15" ht="15">
      <c r="A47" s="18">
        <f t="shared" si="0"/>
        <v>42</v>
      </c>
      <c r="B47" s="115" t="s">
        <v>57</v>
      </c>
      <c r="C47" s="114" t="s">
        <v>31</v>
      </c>
      <c r="D47" s="114">
        <v>1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</row>
    <row r="48" spans="1:15" ht="30">
      <c r="A48" s="18">
        <f t="shared" si="0"/>
        <v>43</v>
      </c>
      <c r="B48" s="107" t="s">
        <v>186</v>
      </c>
      <c r="C48" s="114" t="s">
        <v>30</v>
      </c>
      <c r="D48" s="114">
        <v>3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</row>
    <row r="49" spans="1:15" ht="60.75" customHeight="1">
      <c r="A49" s="18">
        <f t="shared" si="0"/>
        <v>44</v>
      </c>
      <c r="B49" s="107" t="s">
        <v>227</v>
      </c>
      <c r="C49" s="114" t="s">
        <v>30</v>
      </c>
      <c r="D49" s="114">
        <v>5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</row>
    <row r="50" spans="1:15" ht="59.25" customHeight="1">
      <c r="A50" s="18">
        <f t="shared" si="0"/>
        <v>45</v>
      </c>
      <c r="B50" s="107" t="s">
        <v>231</v>
      </c>
      <c r="C50" s="114" t="s">
        <v>30</v>
      </c>
      <c r="D50" s="114">
        <v>5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</row>
    <row r="51" spans="1:15" ht="57.75" customHeight="1">
      <c r="A51" s="18">
        <f t="shared" si="0"/>
        <v>46</v>
      </c>
      <c r="B51" s="115" t="s">
        <v>232</v>
      </c>
      <c r="C51" s="114" t="s">
        <v>31</v>
      </c>
      <c r="D51" s="114">
        <v>1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</row>
    <row r="52" spans="1:15" ht="60" customHeight="1">
      <c r="A52" s="18">
        <f t="shared" si="0"/>
        <v>47</v>
      </c>
      <c r="B52" s="176" t="s">
        <v>233</v>
      </c>
      <c r="C52" s="114" t="s">
        <v>31</v>
      </c>
      <c r="D52" s="114">
        <v>1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5" ht="60" customHeight="1">
      <c r="A53" s="18">
        <f t="shared" si="0"/>
        <v>48</v>
      </c>
      <c r="B53" s="115" t="s">
        <v>223</v>
      </c>
      <c r="C53" s="114" t="s">
        <v>31</v>
      </c>
      <c r="D53" s="114">
        <v>1</v>
      </c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4" spans="1:15" ht="60" customHeight="1">
      <c r="A54" s="18">
        <f t="shared" si="0"/>
        <v>49</v>
      </c>
      <c r="B54" s="115" t="s">
        <v>230</v>
      </c>
      <c r="C54" s="114" t="s">
        <v>31</v>
      </c>
      <c r="D54" s="114">
        <v>2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</row>
    <row r="55" spans="1:15" ht="45" customHeight="1">
      <c r="A55" s="18">
        <f t="shared" si="0"/>
        <v>50</v>
      </c>
      <c r="B55" s="107" t="s">
        <v>229</v>
      </c>
      <c r="C55" s="114" t="s">
        <v>31</v>
      </c>
      <c r="D55" s="114">
        <v>2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</row>
    <row r="56" spans="1:15" ht="15">
      <c r="A56" s="18">
        <f t="shared" si="0"/>
        <v>51</v>
      </c>
      <c r="B56" s="177" t="s">
        <v>89</v>
      </c>
      <c r="C56" s="178"/>
      <c r="D56" s="179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spans="1:15" ht="30">
      <c r="A57" s="18">
        <f t="shared" si="0"/>
        <v>52</v>
      </c>
      <c r="B57" s="180" t="s">
        <v>90</v>
      </c>
      <c r="C57" s="181" t="s">
        <v>30</v>
      </c>
      <c r="D57" s="181">
        <v>1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</row>
    <row r="58" spans="1:15" ht="15.75" customHeight="1">
      <c r="A58" s="18">
        <f t="shared" si="0"/>
        <v>53</v>
      </c>
      <c r="B58" s="182" t="s">
        <v>91</v>
      </c>
      <c r="C58" s="181" t="s">
        <v>31</v>
      </c>
      <c r="D58" s="181">
        <v>1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</row>
    <row r="59" spans="1:15" ht="15">
      <c r="A59" s="18">
        <f t="shared" si="0"/>
        <v>54</v>
      </c>
      <c r="B59" s="183" t="s">
        <v>65</v>
      </c>
      <c r="C59" s="184"/>
      <c r="D59" s="184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</row>
    <row r="60" spans="1:15" ht="15">
      <c r="A60" s="18">
        <f t="shared" si="0"/>
        <v>55</v>
      </c>
      <c r="B60" s="162" t="s">
        <v>60</v>
      </c>
      <c r="C60" s="185"/>
      <c r="D60" s="185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</row>
    <row r="61" spans="1:15" ht="29.25" customHeight="1">
      <c r="A61" s="18">
        <f t="shared" si="0"/>
        <v>56</v>
      </c>
      <c r="B61" s="160" t="s">
        <v>127</v>
      </c>
      <c r="C61" s="185" t="s">
        <v>31</v>
      </c>
      <c r="D61" s="185">
        <v>1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</row>
    <row r="62" spans="1:15" ht="45">
      <c r="A62" s="18">
        <f t="shared" si="0"/>
        <v>57</v>
      </c>
      <c r="B62" s="160" t="s">
        <v>120</v>
      </c>
      <c r="C62" s="185" t="s">
        <v>31</v>
      </c>
      <c r="D62" s="185">
        <v>1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</row>
    <row r="63" spans="1:15" ht="15" customHeight="1">
      <c r="A63" s="18">
        <f t="shared" si="0"/>
        <v>58</v>
      </c>
      <c r="B63" s="160" t="s">
        <v>53</v>
      </c>
      <c r="C63" s="185" t="s">
        <v>31</v>
      </c>
      <c r="D63" s="185">
        <v>1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</row>
    <row r="64" spans="1:15" ht="15" customHeight="1">
      <c r="A64" s="18">
        <f t="shared" si="0"/>
        <v>59</v>
      </c>
      <c r="B64" s="160" t="s">
        <v>123</v>
      </c>
      <c r="C64" s="185" t="s">
        <v>31</v>
      </c>
      <c r="D64" s="185">
        <v>1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</row>
    <row r="65" spans="1:15" ht="30">
      <c r="A65" s="18">
        <f t="shared" si="0"/>
        <v>60</v>
      </c>
      <c r="B65" s="161" t="s">
        <v>125</v>
      </c>
      <c r="C65" s="185" t="s">
        <v>30</v>
      </c>
      <c r="D65" s="185">
        <v>4</v>
      </c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</row>
    <row r="66" spans="1:15" ht="15">
      <c r="A66" s="18">
        <f t="shared" si="0"/>
        <v>61</v>
      </c>
      <c r="B66" s="162" t="s">
        <v>68</v>
      </c>
      <c r="C66" s="185"/>
      <c r="D66" s="185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</row>
    <row r="67" spans="1:15" ht="102" customHeight="1">
      <c r="A67" s="18">
        <f t="shared" si="0"/>
        <v>62</v>
      </c>
      <c r="B67" s="160" t="s">
        <v>228</v>
      </c>
      <c r="C67" s="185" t="s">
        <v>28</v>
      </c>
      <c r="D67" s="185">
        <v>1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</row>
    <row r="68" spans="1:15" ht="115.5" customHeight="1">
      <c r="A68" s="18">
        <f t="shared" si="0"/>
        <v>63</v>
      </c>
      <c r="B68" s="163" t="s">
        <v>325</v>
      </c>
      <c r="C68" s="185" t="s">
        <v>31</v>
      </c>
      <c r="D68" s="185">
        <v>1</v>
      </c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</row>
    <row r="69" spans="1:15" ht="99" customHeight="1">
      <c r="A69" s="18">
        <f t="shared" si="0"/>
        <v>64</v>
      </c>
      <c r="B69" s="160" t="s">
        <v>326</v>
      </c>
      <c r="C69" s="185" t="s">
        <v>28</v>
      </c>
      <c r="D69" s="185">
        <v>1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</row>
    <row r="70" spans="1:15" ht="28.5" customHeight="1">
      <c r="A70" s="18">
        <f t="shared" si="0"/>
        <v>65</v>
      </c>
      <c r="B70" s="160" t="s">
        <v>176</v>
      </c>
      <c r="C70" s="185" t="s">
        <v>30</v>
      </c>
      <c r="D70" s="185">
        <v>2</v>
      </c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</row>
    <row r="71" spans="1:15" ht="28.5" customHeight="1">
      <c r="A71" s="18">
        <f t="shared" si="0"/>
        <v>66</v>
      </c>
      <c r="B71" s="160" t="s">
        <v>177</v>
      </c>
      <c r="C71" s="185" t="s">
        <v>30</v>
      </c>
      <c r="D71" s="185">
        <v>1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</row>
    <row r="72" spans="1:15" ht="15" customHeight="1">
      <c r="A72" s="18">
        <f t="shared" si="0"/>
        <v>67</v>
      </c>
      <c r="B72" s="160" t="s">
        <v>138</v>
      </c>
      <c r="C72" s="185" t="s">
        <v>31</v>
      </c>
      <c r="D72" s="185">
        <v>2</v>
      </c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</row>
    <row r="73" spans="1:15" ht="45">
      <c r="A73" s="18">
        <f aca="true" t="shared" si="1" ref="A73:A88">A72+1</f>
        <v>68</v>
      </c>
      <c r="B73" s="160" t="s">
        <v>321</v>
      </c>
      <c r="C73" s="185" t="s">
        <v>30</v>
      </c>
      <c r="D73" s="185">
        <v>5</v>
      </c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</row>
    <row r="74" spans="1:15" ht="45">
      <c r="A74" s="18">
        <f t="shared" si="1"/>
        <v>69</v>
      </c>
      <c r="B74" s="160" t="s">
        <v>327</v>
      </c>
      <c r="C74" s="185" t="s">
        <v>30</v>
      </c>
      <c r="D74" s="185">
        <v>9</v>
      </c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</row>
    <row r="75" spans="1:15" ht="45">
      <c r="A75" s="18">
        <f t="shared" si="1"/>
        <v>70</v>
      </c>
      <c r="B75" s="160" t="s">
        <v>322</v>
      </c>
      <c r="C75" s="185" t="s">
        <v>30</v>
      </c>
      <c r="D75" s="185">
        <v>4</v>
      </c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</row>
    <row r="76" spans="1:15" ht="28.5" customHeight="1">
      <c r="A76" s="18">
        <f t="shared" si="1"/>
        <v>71</v>
      </c>
      <c r="B76" s="160" t="s">
        <v>180</v>
      </c>
      <c r="C76" s="185" t="s">
        <v>30</v>
      </c>
      <c r="D76" s="185">
        <v>5</v>
      </c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</row>
    <row r="77" spans="1:15" ht="28.5" customHeight="1">
      <c r="A77" s="18">
        <f t="shared" si="1"/>
        <v>72</v>
      </c>
      <c r="B77" s="160" t="s">
        <v>181</v>
      </c>
      <c r="C77" s="185" t="s">
        <v>30</v>
      </c>
      <c r="D77" s="185">
        <v>9</v>
      </c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</row>
    <row r="78" spans="1:15" ht="28.5" customHeight="1">
      <c r="A78" s="18">
        <f t="shared" si="1"/>
        <v>73</v>
      </c>
      <c r="B78" s="160" t="s">
        <v>182</v>
      </c>
      <c r="C78" s="185" t="s">
        <v>30</v>
      </c>
      <c r="D78" s="185">
        <v>4</v>
      </c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</row>
    <row r="79" spans="1:15" ht="30" customHeight="1">
      <c r="A79" s="18">
        <f t="shared" si="1"/>
        <v>74</v>
      </c>
      <c r="B79" s="160" t="s">
        <v>126</v>
      </c>
      <c r="C79" s="185" t="s">
        <v>31</v>
      </c>
      <c r="D79" s="185">
        <v>1</v>
      </c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</row>
    <row r="80" spans="1:15" ht="28.5" customHeight="1">
      <c r="A80" s="18">
        <f t="shared" si="1"/>
        <v>75</v>
      </c>
      <c r="B80" s="160" t="s">
        <v>54</v>
      </c>
      <c r="C80" s="185" t="s">
        <v>31</v>
      </c>
      <c r="D80" s="185">
        <v>2</v>
      </c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</row>
    <row r="81" spans="1:15" ht="27" customHeight="1">
      <c r="A81" s="18">
        <f t="shared" si="1"/>
        <v>76</v>
      </c>
      <c r="B81" s="160" t="s">
        <v>55</v>
      </c>
      <c r="C81" s="185" t="s">
        <v>31</v>
      </c>
      <c r="D81" s="185">
        <v>7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</row>
    <row r="82" spans="1:15" ht="28.5" customHeight="1">
      <c r="A82" s="18">
        <f t="shared" si="1"/>
        <v>77</v>
      </c>
      <c r="B82" s="160" t="s">
        <v>121</v>
      </c>
      <c r="C82" s="185" t="s">
        <v>31</v>
      </c>
      <c r="D82" s="185">
        <v>1</v>
      </c>
      <c r="E82" s="96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1:15" ht="59.25" customHeight="1">
      <c r="A83" s="18">
        <f t="shared" si="1"/>
        <v>78</v>
      </c>
      <c r="B83" s="160" t="s">
        <v>328</v>
      </c>
      <c r="C83" s="185" t="s">
        <v>31</v>
      </c>
      <c r="D83" s="185">
        <v>3</v>
      </c>
      <c r="E83" s="64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ht="42.75" customHeight="1">
      <c r="A84" s="18">
        <f t="shared" si="1"/>
        <v>79</v>
      </c>
      <c r="B84" s="164" t="s">
        <v>137</v>
      </c>
      <c r="C84" s="159" t="s">
        <v>31</v>
      </c>
      <c r="D84" s="159">
        <v>1</v>
      </c>
      <c r="E84" s="64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ht="29.25" customHeight="1">
      <c r="A85" s="18">
        <f t="shared" si="1"/>
        <v>80</v>
      </c>
      <c r="B85" s="164" t="s">
        <v>129</v>
      </c>
      <c r="C85" s="159" t="s">
        <v>30</v>
      </c>
      <c r="D85" s="159">
        <v>10</v>
      </c>
      <c r="E85" s="64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 ht="27.75" customHeight="1">
      <c r="A86" s="18">
        <f t="shared" si="1"/>
        <v>81</v>
      </c>
      <c r="B86" s="186" t="s">
        <v>184</v>
      </c>
      <c r="C86" s="185" t="s">
        <v>30</v>
      </c>
      <c r="D86" s="185">
        <v>10</v>
      </c>
      <c r="E86" s="64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 ht="16.5" customHeight="1">
      <c r="A87" s="18">
        <f t="shared" si="1"/>
        <v>82</v>
      </c>
      <c r="B87" s="122" t="s">
        <v>36</v>
      </c>
      <c r="C87" s="117" t="s">
        <v>28</v>
      </c>
      <c r="D87" s="116">
        <v>1</v>
      </c>
      <c r="E87" s="64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ht="27" customHeight="1" thickBot="1">
      <c r="A88" s="18">
        <f t="shared" si="1"/>
        <v>83</v>
      </c>
      <c r="B88" s="123" t="s">
        <v>178</v>
      </c>
      <c r="C88" s="124" t="s">
        <v>28</v>
      </c>
      <c r="D88" s="125">
        <v>1</v>
      </c>
      <c r="E88" s="130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ht="13.5" customHeight="1">
      <c r="A89" s="265" t="s">
        <v>37</v>
      </c>
      <c r="B89" s="265"/>
      <c r="C89" s="266"/>
      <c r="D89" s="266"/>
      <c r="E89" s="266"/>
      <c r="F89" s="266"/>
      <c r="G89" s="266"/>
      <c r="H89" s="266"/>
      <c r="I89" s="266"/>
      <c r="J89" s="266"/>
      <c r="K89" s="41"/>
      <c r="L89" s="42"/>
      <c r="M89" s="42"/>
      <c r="N89" s="42"/>
      <c r="O89" s="43"/>
    </row>
    <row r="90" spans="1:15" ht="13.5" customHeight="1">
      <c r="A90" s="260" t="s">
        <v>38</v>
      </c>
      <c r="B90" s="260"/>
      <c r="C90" s="267" t="s">
        <v>59</v>
      </c>
      <c r="D90" s="267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33"/>
    </row>
    <row r="91" spans="1:15" ht="13.5" customHeight="1">
      <c r="A91" s="260" t="s">
        <v>39</v>
      </c>
      <c r="B91" s="260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34"/>
    </row>
    <row r="92" spans="1:15" ht="13.5" customHeight="1">
      <c r="A92" s="260" t="s">
        <v>40</v>
      </c>
      <c r="B92" s="260"/>
      <c r="C92" s="262" t="s">
        <v>59</v>
      </c>
      <c r="D92" s="263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33"/>
    </row>
    <row r="93" spans="1:15" ht="13.5" customHeight="1">
      <c r="A93" s="260" t="s">
        <v>41</v>
      </c>
      <c r="B93" s="260"/>
      <c r="C93" s="262" t="s">
        <v>59</v>
      </c>
      <c r="D93" s="263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33"/>
    </row>
    <row r="94" spans="1:15" ht="13.5" customHeight="1">
      <c r="A94" s="260" t="s">
        <v>42</v>
      </c>
      <c r="B94" s="260"/>
      <c r="C94" s="262">
        <v>0.2359</v>
      </c>
      <c r="D94" s="263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33"/>
    </row>
    <row r="95" spans="1:15" ht="15" customHeight="1" thickBot="1">
      <c r="A95" s="268" t="s">
        <v>43</v>
      </c>
      <c r="B95" s="268"/>
      <c r="C95" s="269"/>
      <c r="D95" s="269"/>
      <c r="E95" s="269"/>
      <c r="F95" s="269"/>
      <c r="G95" s="269"/>
      <c r="H95" s="269"/>
      <c r="I95" s="269"/>
      <c r="J95" s="269"/>
      <c r="K95" s="269"/>
      <c r="L95" s="269"/>
      <c r="M95" s="269"/>
      <c r="N95" s="269"/>
      <c r="O95" s="35"/>
    </row>
  </sheetData>
  <sheetProtection/>
  <mergeCells count="27">
    <mergeCell ref="A1:H1"/>
    <mergeCell ref="A2:M2"/>
    <mergeCell ref="A4:A5"/>
    <mergeCell ref="B4:B5"/>
    <mergeCell ref="C4:C5"/>
    <mergeCell ref="D4:D5"/>
    <mergeCell ref="E4:J4"/>
    <mergeCell ref="K4:O4"/>
    <mergeCell ref="J3:O3"/>
    <mergeCell ref="E93:N93"/>
    <mergeCell ref="A89:B89"/>
    <mergeCell ref="C89:J89"/>
    <mergeCell ref="A90:B90"/>
    <mergeCell ref="C90:D90"/>
    <mergeCell ref="E90:N90"/>
    <mergeCell ref="A91:B91"/>
    <mergeCell ref="C91:N91"/>
    <mergeCell ref="A94:B94"/>
    <mergeCell ref="C94:D94"/>
    <mergeCell ref="E94:N94"/>
    <mergeCell ref="A95:B95"/>
    <mergeCell ref="C95:N95"/>
    <mergeCell ref="A92:B92"/>
    <mergeCell ref="C92:D92"/>
    <mergeCell ref="E92:N92"/>
    <mergeCell ref="A93:B93"/>
    <mergeCell ref="C93:D9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PageLayoutView="0" workbookViewId="0" topLeftCell="A36">
      <selection activeCell="D39" sqref="D39"/>
    </sheetView>
  </sheetViews>
  <sheetFormatPr defaultColWidth="13.00390625" defaultRowHeight="12.75"/>
  <cols>
    <col min="1" max="1" width="5.00390625" style="24" customWidth="1"/>
    <col min="2" max="2" width="41.7109375" style="24" customWidth="1"/>
    <col min="3" max="3" width="7.28125" style="24" customWidth="1"/>
    <col min="4" max="4" width="5.7109375" style="24" customWidth="1"/>
    <col min="5" max="5" width="6.57421875" style="24" customWidth="1"/>
    <col min="6" max="6" width="7.421875" style="24" customWidth="1"/>
    <col min="7" max="7" width="6.28125" style="24" customWidth="1"/>
    <col min="8" max="9" width="6.57421875" style="24" customWidth="1"/>
    <col min="10" max="10" width="6.8515625" style="24" customWidth="1"/>
    <col min="11" max="11" width="7.140625" style="24" customWidth="1"/>
    <col min="12" max="12" width="8.140625" style="24" customWidth="1"/>
    <col min="13" max="13" width="9.00390625" style="24" customWidth="1"/>
    <col min="14" max="14" width="7.00390625" style="24" customWidth="1"/>
    <col min="15" max="15" width="8.7109375" style="24" customWidth="1"/>
    <col min="16" max="16384" width="13.00390625" style="24" customWidth="1"/>
  </cols>
  <sheetData>
    <row r="1" spans="1:15" ht="13.5" customHeight="1">
      <c r="A1" s="25"/>
      <c r="B1" s="25"/>
      <c r="C1" s="25"/>
      <c r="D1" s="27"/>
      <c r="E1" s="10"/>
      <c r="F1" s="10"/>
      <c r="G1" s="10"/>
      <c r="H1" s="10"/>
      <c r="I1" s="10"/>
      <c r="J1" s="10"/>
      <c r="K1" s="10"/>
      <c r="L1" s="10"/>
      <c r="M1" s="10"/>
      <c r="N1" s="10"/>
      <c r="O1" s="26"/>
    </row>
    <row r="2" spans="1:15" ht="15.75">
      <c r="A2" s="256" t="s">
        <v>234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10"/>
      <c r="O2" s="26"/>
    </row>
    <row r="3" spans="1:15" ht="14.25" customHeight="1">
      <c r="A3" s="25"/>
      <c r="B3" s="25"/>
      <c r="C3" s="25"/>
      <c r="D3" s="10"/>
      <c r="E3" s="10"/>
      <c r="F3" s="10"/>
      <c r="G3" s="10"/>
      <c r="H3" s="10"/>
      <c r="I3" s="10"/>
      <c r="J3" s="10"/>
      <c r="K3" s="10"/>
      <c r="L3" s="257" t="s">
        <v>345</v>
      </c>
      <c r="M3" s="257"/>
      <c r="N3" s="257"/>
      <c r="O3" s="257"/>
    </row>
    <row r="4" spans="1:15" ht="13.5" customHeight="1">
      <c r="A4" s="258" t="s">
        <v>8</v>
      </c>
      <c r="B4" s="258" t="s">
        <v>9</v>
      </c>
      <c r="C4" s="259" t="s">
        <v>10</v>
      </c>
      <c r="D4" s="259" t="s">
        <v>11</v>
      </c>
      <c r="E4" s="258" t="s">
        <v>12</v>
      </c>
      <c r="F4" s="258"/>
      <c r="G4" s="258"/>
      <c r="H4" s="258"/>
      <c r="I4" s="258"/>
      <c r="J4" s="258"/>
      <c r="K4" s="258" t="s">
        <v>13</v>
      </c>
      <c r="L4" s="258"/>
      <c r="M4" s="258"/>
      <c r="N4" s="258"/>
      <c r="O4" s="258"/>
    </row>
    <row r="5" spans="1:15" ht="63.75" customHeight="1">
      <c r="A5" s="258"/>
      <c r="B5" s="258"/>
      <c r="C5" s="259"/>
      <c r="D5" s="259"/>
      <c r="E5" s="17" t="s">
        <v>14</v>
      </c>
      <c r="F5" s="17" t="s">
        <v>15</v>
      </c>
      <c r="G5" s="17" t="s">
        <v>16</v>
      </c>
      <c r="H5" s="17" t="s">
        <v>17</v>
      </c>
      <c r="I5" s="17" t="s">
        <v>18</v>
      </c>
      <c r="J5" s="17" t="s">
        <v>19</v>
      </c>
      <c r="K5" s="17" t="s">
        <v>20</v>
      </c>
      <c r="L5" s="17" t="s">
        <v>21</v>
      </c>
      <c r="M5" s="17" t="s">
        <v>22</v>
      </c>
      <c r="N5" s="17" t="s">
        <v>23</v>
      </c>
      <c r="O5" s="17" t="s">
        <v>24</v>
      </c>
    </row>
    <row r="6" spans="1:15" ht="33" customHeight="1">
      <c r="A6" s="18">
        <v>1</v>
      </c>
      <c r="B6" s="193" t="s">
        <v>199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5" customHeight="1">
      <c r="A7" s="18">
        <f>A6+1</f>
        <v>2</v>
      </c>
      <c r="B7" s="19" t="s">
        <v>2</v>
      </c>
      <c r="C7" s="17"/>
      <c r="D7" s="17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3.5" customHeight="1">
      <c r="A8" s="18">
        <f aca="true" t="shared" si="0" ref="A8:A72">A7+1</f>
        <v>3</v>
      </c>
      <c r="B8" s="48" t="s">
        <v>60</v>
      </c>
      <c r="C8" s="17"/>
      <c r="D8" s="17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27.75" customHeight="1">
      <c r="A9" s="18">
        <f t="shared" si="0"/>
        <v>4</v>
      </c>
      <c r="B9" s="21" t="s">
        <v>346</v>
      </c>
      <c r="C9" s="67" t="s">
        <v>28</v>
      </c>
      <c r="D9" s="69">
        <v>1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3.5" customHeight="1">
      <c r="A10" s="18">
        <f t="shared" si="0"/>
        <v>5</v>
      </c>
      <c r="B10" s="21" t="s">
        <v>25</v>
      </c>
      <c r="C10" s="29" t="s">
        <v>26</v>
      </c>
      <c r="D10" s="28">
        <v>9.8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30.75" customHeight="1">
      <c r="A11" s="18">
        <f t="shared" si="0"/>
        <v>6</v>
      </c>
      <c r="B11" s="21" t="s">
        <v>27</v>
      </c>
      <c r="C11" s="29" t="s">
        <v>26</v>
      </c>
      <c r="D11" s="28">
        <v>9.8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5" customHeight="1">
      <c r="A12" s="18">
        <f t="shared" si="0"/>
        <v>7</v>
      </c>
      <c r="B12" s="21" t="s">
        <v>29</v>
      </c>
      <c r="C12" s="60" t="s">
        <v>26</v>
      </c>
      <c r="D12" s="58">
        <v>34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5" customHeight="1">
      <c r="A13" s="18">
        <f t="shared" si="0"/>
        <v>8</v>
      </c>
      <c r="B13" s="54" t="s">
        <v>78</v>
      </c>
      <c r="C13" s="60" t="s">
        <v>26</v>
      </c>
      <c r="D13" s="58">
        <v>34.5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30.75" customHeight="1">
      <c r="A14" s="18">
        <f t="shared" si="0"/>
        <v>9</v>
      </c>
      <c r="B14" s="54" t="s">
        <v>66</v>
      </c>
      <c r="C14" s="29" t="s">
        <v>26</v>
      </c>
      <c r="D14" s="28">
        <v>9.8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30.75" customHeight="1">
      <c r="A15" s="18">
        <f t="shared" si="0"/>
        <v>10</v>
      </c>
      <c r="B15" s="245" t="s">
        <v>341</v>
      </c>
      <c r="C15" s="246" t="s">
        <v>31</v>
      </c>
      <c r="D15" s="247">
        <v>1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3.5" customHeight="1">
      <c r="A16" s="18">
        <f t="shared" si="0"/>
        <v>11</v>
      </c>
      <c r="B16" s="59" t="s">
        <v>67</v>
      </c>
      <c r="C16" s="60"/>
      <c r="D16" s="5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27" customHeight="1">
      <c r="A17" s="18">
        <f t="shared" si="0"/>
        <v>12</v>
      </c>
      <c r="B17" s="54" t="s">
        <v>162</v>
      </c>
      <c r="C17" s="29" t="s">
        <v>28</v>
      </c>
      <c r="D17" s="28">
        <v>1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42.75" customHeight="1">
      <c r="A18" s="18">
        <f t="shared" si="0"/>
        <v>13</v>
      </c>
      <c r="B18" s="54" t="s">
        <v>72</v>
      </c>
      <c r="C18" s="29" t="s">
        <v>26</v>
      </c>
      <c r="D18" s="28">
        <v>0.8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27" customHeight="1">
      <c r="A19" s="18">
        <f t="shared" si="0"/>
        <v>14</v>
      </c>
      <c r="B19" s="21" t="s">
        <v>75</v>
      </c>
      <c r="C19" s="60" t="s">
        <v>26</v>
      </c>
      <c r="D19" s="58">
        <v>34.5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3.5" customHeight="1">
      <c r="A20" s="18">
        <f t="shared" si="0"/>
        <v>15</v>
      </c>
      <c r="B20" s="21" t="s">
        <v>70</v>
      </c>
      <c r="C20" s="29" t="s">
        <v>30</v>
      </c>
      <c r="D20" s="28">
        <v>18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33" customHeight="1">
      <c r="A21" s="18">
        <f t="shared" si="0"/>
        <v>16</v>
      </c>
      <c r="B21" s="21" t="s">
        <v>71</v>
      </c>
      <c r="C21" s="29" t="s">
        <v>26</v>
      </c>
      <c r="D21" s="28">
        <v>47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50.25" customHeight="1">
      <c r="A22" s="18">
        <f t="shared" si="0"/>
        <v>17</v>
      </c>
      <c r="B22" s="21" t="s">
        <v>63</v>
      </c>
      <c r="C22" s="29" t="s">
        <v>26</v>
      </c>
      <c r="D22" s="28">
        <v>47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44.25" customHeight="1">
      <c r="A23" s="18">
        <f t="shared" si="0"/>
        <v>18</v>
      </c>
      <c r="B23" s="57" t="s">
        <v>116</v>
      </c>
      <c r="C23" s="31" t="s">
        <v>26</v>
      </c>
      <c r="D23" s="32">
        <v>20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4" s="66" customFormat="1" ht="15">
      <c r="A24" s="18">
        <f t="shared" si="0"/>
        <v>19</v>
      </c>
      <c r="B24" s="66" t="s">
        <v>76</v>
      </c>
      <c r="C24" s="46" t="s">
        <v>26</v>
      </c>
      <c r="D24" s="44">
        <v>22.5</v>
      </c>
    </row>
    <row r="25" spans="1:15" ht="48" customHeight="1">
      <c r="A25" s="18">
        <f t="shared" si="0"/>
        <v>20</v>
      </c>
      <c r="B25" s="74" t="s">
        <v>214</v>
      </c>
      <c r="C25" s="75" t="s">
        <v>26</v>
      </c>
      <c r="D25" s="73">
        <v>22.5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1:15" ht="32.25" customHeight="1">
      <c r="A26" s="18">
        <f t="shared" si="0"/>
        <v>21</v>
      </c>
      <c r="B26" s="21" t="s">
        <v>159</v>
      </c>
      <c r="C26" s="29" t="s">
        <v>26</v>
      </c>
      <c r="D26" s="28">
        <v>25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30" customHeight="1">
      <c r="A27" s="18">
        <f t="shared" si="0"/>
        <v>22</v>
      </c>
      <c r="B27" s="21" t="s">
        <v>32</v>
      </c>
      <c r="C27" s="29" t="s">
        <v>30</v>
      </c>
      <c r="D27" s="28">
        <v>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44.25" customHeight="1">
      <c r="A28" s="18">
        <f t="shared" si="0"/>
        <v>23</v>
      </c>
      <c r="B28" s="21" t="s">
        <v>73</v>
      </c>
      <c r="C28" s="29" t="s">
        <v>31</v>
      </c>
      <c r="D28" s="28">
        <v>1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30" customHeight="1">
      <c r="A29" s="18">
        <f t="shared" si="0"/>
        <v>24</v>
      </c>
      <c r="B29" s="57" t="s">
        <v>33</v>
      </c>
      <c r="C29" s="29" t="s">
        <v>26</v>
      </c>
      <c r="D29" s="28">
        <v>9.8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44.25" customHeight="1">
      <c r="A30" s="18">
        <f t="shared" si="0"/>
        <v>25</v>
      </c>
      <c r="B30" s="57" t="s">
        <v>198</v>
      </c>
      <c r="C30" s="29" t="s">
        <v>26</v>
      </c>
      <c r="D30" s="28">
        <v>12.5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29.25" customHeight="1">
      <c r="A31" s="18">
        <f t="shared" si="0"/>
        <v>26</v>
      </c>
      <c r="B31" s="57" t="s">
        <v>34</v>
      </c>
      <c r="C31" s="29" t="s">
        <v>26</v>
      </c>
      <c r="D31" s="28">
        <v>9.8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60.75" customHeight="1">
      <c r="A32" s="18">
        <f t="shared" si="0"/>
        <v>27</v>
      </c>
      <c r="B32" s="57" t="s">
        <v>339</v>
      </c>
      <c r="C32" s="29" t="s">
        <v>26</v>
      </c>
      <c r="D32" s="28">
        <v>12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7" customHeight="1">
      <c r="A33" s="18">
        <f t="shared" si="0"/>
        <v>28</v>
      </c>
      <c r="B33" s="57" t="s">
        <v>35</v>
      </c>
      <c r="C33" s="29" t="s">
        <v>28</v>
      </c>
      <c r="D33" s="28">
        <v>1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6.5" customHeight="1">
      <c r="A34" s="18">
        <f t="shared" si="0"/>
        <v>29</v>
      </c>
      <c r="B34" s="57" t="s">
        <v>77</v>
      </c>
      <c r="C34" s="29" t="s">
        <v>26</v>
      </c>
      <c r="D34" s="28">
        <v>9.8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72" customHeight="1">
      <c r="A35" s="18">
        <f t="shared" si="0"/>
        <v>30</v>
      </c>
      <c r="B35" s="57" t="s">
        <v>188</v>
      </c>
      <c r="C35" s="29" t="s">
        <v>26</v>
      </c>
      <c r="D35" s="28">
        <v>13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54.75" customHeight="1">
      <c r="A36" s="18">
        <f t="shared" si="0"/>
        <v>31</v>
      </c>
      <c r="B36" s="70" t="s">
        <v>347</v>
      </c>
      <c r="C36" s="71" t="s">
        <v>28</v>
      </c>
      <c r="D36" s="30">
        <v>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55.5" customHeight="1">
      <c r="A37" s="18">
        <f t="shared" si="0"/>
        <v>32</v>
      </c>
      <c r="B37" s="57" t="s">
        <v>74</v>
      </c>
      <c r="C37" s="29" t="s">
        <v>28</v>
      </c>
      <c r="D37" s="28">
        <v>1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44.25" customHeight="1">
      <c r="A38" s="18">
        <f t="shared" si="0"/>
        <v>33</v>
      </c>
      <c r="B38" s="57" t="s">
        <v>348</v>
      </c>
      <c r="C38" s="29" t="s">
        <v>26</v>
      </c>
      <c r="D38" s="28">
        <v>9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30" customHeight="1">
      <c r="A39" s="18">
        <f t="shared" si="0"/>
        <v>34</v>
      </c>
      <c r="B39" s="57" t="s">
        <v>349</v>
      </c>
      <c r="C39" s="29" t="s">
        <v>30</v>
      </c>
      <c r="D39" s="247">
        <v>20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5" customHeight="1">
      <c r="A40" s="18">
        <f t="shared" si="0"/>
        <v>35</v>
      </c>
      <c r="B40" s="187" t="s">
        <v>58</v>
      </c>
      <c r="C40" s="149"/>
      <c r="D40" s="149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27" customHeight="1">
      <c r="A41" s="18">
        <f t="shared" si="0"/>
        <v>36</v>
      </c>
      <c r="B41" s="188" t="s">
        <v>88</v>
      </c>
      <c r="C41" s="149" t="s">
        <v>31</v>
      </c>
      <c r="D41" s="149">
        <v>5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7.25" customHeight="1">
      <c r="A42" s="18">
        <f t="shared" si="0"/>
        <v>37</v>
      </c>
      <c r="B42" s="188" t="s">
        <v>56</v>
      </c>
      <c r="C42" s="149" t="s">
        <v>31</v>
      </c>
      <c r="D42" s="149">
        <v>1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5" customHeight="1">
      <c r="A43" s="18">
        <f t="shared" si="0"/>
        <v>38</v>
      </c>
      <c r="B43" s="189" t="s">
        <v>87</v>
      </c>
      <c r="C43" s="149" t="s">
        <v>31</v>
      </c>
      <c r="D43" s="149">
        <v>1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5.75" customHeight="1">
      <c r="A44" s="18">
        <f t="shared" si="0"/>
        <v>39</v>
      </c>
      <c r="B44" s="189" t="s">
        <v>57</v>
      </c>
      <c r="C44" s="149" t="s">
        <v>31</v>
      </c>
      <c r="D44" s="149">
        <v>1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29.25" customHeight="1">
      <c r="A45" s="18">
        <f t="shared" si="0"/>
        <v>40</v>
      </c>
      <c r="B45" s="188" t="s">
        <v>187</v>
      </c>
      <c r="C45" s="149" t="s">
        <v>30</v>
      </c>
      <c r="D45" s="149">
        <v>3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56.25" customHeight="1">
      <c r="A46" s="18">
        <f t="shared" si="0"/>
        <v>41</v>
      </c>
      <c r="B46" s="188" t="s">
        <v>189</v>
      </c>
      <c r="C46" s="149" t="s">
        <v>30</v>
      </c>
      <c r="D46" s="149">
        <v>10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57" customHeight="1">
      <c r="A47" s="18">
        <f t="shared" si="0"/>
        <v>42</v>
      </c>
      <c r="B47" s="188" t="s">
        <v>190</v>
      </c>
      <c r="C47" s="149" t="s">
        <v>30</v>
      </c>
      <c r="D47" s="149">
        <v>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56.25" customHeight="1">
      <c r="A48" s="18">
        <f t="shared" si="0"/>
        <v>43</v>
      </c>
      <c r="B48" s="189" t="s">
        <v>191</v>
      </c>
      <c r="C48" s="149" t="s">
        <v>31</v>
      </c>
      <c r="D48" s="149">
        <v>1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57.75" customHeight="1">
      <c r="A49" s="18">
        <f t="shared" si="0"/>
        <v>44</v>
      </c>
      <c r="B49" s="190" t="s">
        <v>192</v>
      </c>
      <c r="C49" s="149" t="s">
        <v>31</v>
      </c>
      <c r="D49" s="149">
        <v>1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57.75" customHeight="1">
      <c r="A50" s="18">
        <f t="shared" si="0"/>
        <v>45</v>
      </c>
      <c r="B50" s="189" t="s">
        <v>193</v>
      </c>
      <c r="C50" s="149" t="s">
        <v>31</v>
      </c>
      <c r="D50" s="149">
        <v>3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57" customHeight="1">
      <c r="A51" s="18">
        <f t="shared" si="0"/>
        <v>46</v>
      </c>
      <c r="B51" s="189" t="s">
        <v>329</v>
      </c>
      <c r="C51" s="149" t="s">
        <v>31</v>
      </c>
      <c r="D51" s="149">
        <v>5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45" customHeight="1">
      <c r="A52" s="18">
        <f t="shared" si="0"/>
        <v>47</v>
      </c>
      <c r="B52" s="188" t="s">
        <v>237</v>
      </c>
      <c r="C52" s="149" t="s">
        <v>31</v>
      </c>
      <c r="D52" s="149">
        <v>5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15" customHeight="1">
      <c r="A53" s="18">
        <f t="shared" si="0"/>
        <v>48</v>
      </c>
      <c r="B53" s="191" t="s">
        <v>65</v>
      </c>
      <c r="C53" s="60"/>
      <c r="D53" s="58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15" customHeight="1">
      <c r="A54" s="18">
        <f t="shared" si="0"/>
        <v>49</v>
      </c>
      <c r="B54" s="192" t="s">
        <v>60</v>
      </c>
      <c r="C54" s="60"/>
      <c r="D54" s="58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29.25" customHeight="1">
      <c r="A55" s="18">
        <f t="shared" si="0"/>
        <v>50</v>
      </c>
      <c r="B55" s="160" t="s">
        <v>127</v>
      </c>
      <c r="C55" s="185" t="s">
        <v>31</v>
      </c>
      <c r="D55" s="185">
        <v>2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17.25" customHeight="1">
      <c r="A56" s="18">
        <f t="shared" si="0"/>
        <v>51</v>
      </c>
      <c r="B56" s="160" t="s">
        <v>120</v>
      </c>
      <c r="C56" s="185" t="s">
        <v>31</v>
      </c>
      <c r="D56" s="185">
        <v>1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15" customHeight="1">
      <c r="A57" s="18">
        <f t="shared" si="0"/>
        <v>52</v>
      </c>
      <c r="B57" s="160" t="s">
        <v>53</v>
      </c>
      <c r="C57" s="185" t="s">
        <v>31</v>
      </c>
      <c r="D57" s="185">
        <v>1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14.25" customHeight="1">
      <c r="A58" s="18">
        <f t="shared" si="0"/>
        <v>53</v>
      </c>
      <c r="B58" s="160" t="s">
        <v>130</v>
      </c>
      <c r="C58" s="185" t="s">
        <v>31</v>
      </c>
      <c r="D58" s="185">
        <v>1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29.25" customHeight="1">
      <c r="A59" s="18">
        <f t="shared" si="0"/>
        <v>54</v>
      </c>
      <c r="B59" s="161" t="s">
        <v>122</v>
      </c>
      <c r="C59" s="185" t="s">
        <v>28</v>
      </c>
      <c r="D59" s="185">
        <v>1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14.25" customHeight="1">
      <c r="A60" s="18">
        <f t="shared" si="0"/>
        <v>55</v>
      </c>
      <c r="B60" s="162" t="s">
        <v>68</v>
      </c>
      <c r="C60" s="159"/>
      <c r="D60" s="159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ht="225.75" customHeight="1">
      <c r="A61" s="18">
        <f t="shared" si="0"/>
        <v>56</v>
      </c>
      <c r="B61" s="160" t="s">
        <v>194</v>
      </c>
      <c r="C61" s="159" t="s">
        <v>28</v>
      </c>
      <c r="D61" s="159">
        <v>1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ht="44.25" customHeight="1">
      <c r="A62" s="18">
        <f t="shared" si="0"/>
        <v>57</v>
      </c>
      <c r="B62" s="164" t="s">
        <v>195</v>
      </c>
      <c r="C62" s="159" t="s">
        <v>31</v>
      </c>
      <c r="D62" s="159">
        <v>1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ht="61.5" customHeight="1">
      <c r="A63" s="18">
        <f t="shared" si="0"/>
        <v>58</v>
      </c>
      <c r="B63" s="164" t="s">
        <v>196</v>
      </c>
      <c r="C63" s="159" t="s">
        <v>31</v>
      </c>
      <c r="D63" s="159">
        <v>5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116.25" customHeight="1">
      <c r="A64" s="18">
        <f t="shared" si="0"/>
        <v>59</v>
      </c>
      <c r="B64" s="163" t="s">
        <v>330</v>
      </c>
      <c r="C64" s="159" t="s">
        <v>31</v>
      </c>
      <c r="D64" s="159">
        <v>1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100.5" customHeight="1">
      <c r="A65" s="18">
        <f t="shared" si="0"/>
        <v>60</v>
      </c>
      <c r="B65" s="160" t="s">
        <v>331</v>
      </c>
      <c r="C65" s="159" t="s">
        <v>28</v>
      </c>
      <c r="D65" s="159">
        <v>1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ht="127.5" customHeight="1">
      <c r="A66" s="18">
        <f t="shared" si="0"/>
        <v>61</v>
      </c>
      <c r="B66" s="164" t="s">
        <v>332</v>
      </c>
      <c r="C66" s="159" t="s">
        <v>28</v>
      </c>
      <c r="D66" s="159">
        <v>1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27.75" customHeight="1">
      <c r="A67" s="18">
        <f t="shared" si="0"/>
        <v>62</v>
      </c>
      <c r="B67" s="160" t="s">
        <v>177</v>
      </c>
      <c r="C67" s="159" t="s">
        <v>30</v>
      </c>
      <c r="D67" s="159">
        <v>3.5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ht="15" customHeight="1">
      <c r="A68" s="18">
        <f t="shared" si="0"/>
        <v>63</v>
      </c>
      <c r="B68" s="160" t="s">
        <v>124</v>
      </c>
      <c r="C68" s="159" t="s">
        <v>31</v>
      </c>
      <c r="D68" s="159">
        <v>2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ht="43.5" customHeight="1">
      <c r="A69" s="18">
        <f t="shared" si="0"/>
        <v>64</v>
      </c>
      <c r="B69" s="160" t="s">
        <v>333</v>
      </c>
      <c r="C69" s="159" t="s">
        <v>30</v>
      </c>
      <c r="D69" s="159">
        <v>6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ht="30" customHeight="1">
      <c r="A70" s="18">
        <f t="shared" si="0"/>
        <v>65</v>
      </c>
      <c r="B70" s="160" t="s">
        <v>135</v>
      </c>
      <c r="C70" s="159" t="s">
        <v>30</v>
      </c>
      <c r="D70" s="159">
        <v>6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ht="58.5" customHeight="1">
      <c r="A71" s="18">
        <f t="shared" si="0"/>
        <v>66</v>
      </c>
      <c r="B71" s="160" t="s">
        <v>197</v>
      </c>
      <c r="C71" s="159" t="s">
        <v>31</v>
      </c>
      <c r="D71" s="159">
        <v>4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ht="57" customHeight="1">
      <c r="A72" s="18">
        <f t="shared" si="0"/>
        <v>67</v>
      </c>
      <c r="B72" s="164" t="s">
        <v>158</v>
      </c>
      <c r="C72" s="159" t="s">
        <v>31</v>
      </c>
      <c r="D72" s="159">
        <v>1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t="17.25" customHeight="1">
      <c r="A73" s="174">
        <f>A72+1</f>
        <v>68</v>
      </c>
      <c r="B73" s="23" t="s">
        <v>36</v>
      </c>
      <c r="C73" s="31" t="s">
        <v>28</v>
      </c>
      <c r="D73" s="32">
        <v>1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ht="27.75" customHeight="1" thickBot="1">
      <c r="A74" s="175">
        <f>A73+1</f>
        <v>69</v>
      </c>
      <c r="B74" s="123" t="s">
        <v>185</v>
      </c>
      <c r="C74" s="124" t="s">
        <v>28</v>
      </c>
      <c r="D74" s="125">
        <v>1</v>
      </c>
      <c r="E74" s="130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3.5" customHeight="1">
      <c r="A75" s="265" t="s">
        <v>37</v>
      </c>
      <c r="B75" s="265"/>
      <c r="C75" s="266"/>
      <c r="D75" s="266"/>
      <c r="E75" s="266"/>
      <c r="F75" s="266"/>
      <c r="G75" s="266"/>
      <c r="H75" s="266"/>
      <c r="I75" s="266"/>
      <c r="J75" s="266"/>
      <c r="K75" s="41"/>
      <c r="L75" s="42"/>
      <c r="M75" s="42"/>
      <c r="N75" s="42"/>
      <c r="O75" s="43"/>
    </row>
    <row r="76" spans="1:15" ht="13.5" customHeight="1">
      <c r="A76" s="260" t="s">
        <v>38</v>
      </c>
      <c r="B76" s="260"/>
      <c r="C76" s="267" t="s">
        <v>59</v>
      </c>
      <c r="D76" s="267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33"/>
    </row>
    <row r="77" spans="1:15" ht="13.5" customHeight="1">
      <c r="A77" s="260" t="s">
        <v>39</v>
      </c>
      <c r="B77" s="260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34"/>
    </row>
    <row r="78" spans="1:15" ht="13.5" customHeight="1">
      <c r="A78" s="260" t="s">
        <v>40</v>
      </c>
      <c r="B78" s="260"/>
      <c r="C78" s="262" t="s">
        <v>59</v>
      </c>
      <c r="D78" s="263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33"/>
    </row>
    <row r="79" spans="1:15" ht="13.5" customHeight="1">
      <c r="A79" s="260" t="s">
        <v>41</v>
      </c>
      <c r="B79" s="260"/>
      <c r="C79" s="262" t="s">
        <v>59</v>
      </c>
      <c r="D79" s="263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33"/>
    </row>
    <row r="80" spans="1:15" ht="13.5" customHeight="1">
      <c r="A80" s="260" t="s">
        <v>42</v>
      </c>
      <c r="B80" s="260"/>
      <c r="C80" s="262">
        <v>0.2359</v>
      </c>
      <c r="D80" s="263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33"/>
    </row>
    <row r="81" spans="1:15" ht="15" customHeight="1" thickBot="1">
      <c r="A81" s="268" t="s">
        <v>43</v>
      </c>
      <c r="B81" s="268"/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69"/>
      <c r="N81" s="269"/>
      <c r="O81" s="35"/>
    </row>
  </sheetData>
  <sheetProtection/>
  <mergeCells count="26">
    <mergeCell ref="A80:B80"/>
    <mergeCell ref="C80:D80"/>
    <mergeCell ref="E80:N80"/>
    <mergeCell ref="A81:B81"/>
    <mergeCell ref="C81:N81"/>
    <mergeCell ref="A78:B78"/>
    <mergeCell ref="C78:D78"/>
    <mergeCell ref="E78:N78"/>
    <mergeCell ref="A79:B79"/>
    <mergeCell ref="C79:D79"/>
    <mergeCell ref="E79:N79"/>
    <mergeCell ref="A75:B75"/>
    <mergeCell ref="C75:J75"/>
    <mergeCell ref="A76:B76"/>
    <mergeCell ref="C76:D76"/>
    <mergeCell ref="E76:N76"/>
    <mergeCell ref="A77:B77"/>
    <mergeCell ref="C77:N77"/>
    <mergeCell ref="A2:M2"/>
    <mergeCell ref="L3:O3"/>
    <mergeCell ref="A4:A5"/>
    <mergeCell ref="B4:B5"/>
    <mergeCell ref="C4:C5"/>
    <mergeCell ref="D4:D5"/>
    <mergeCell ref="E4:J4"/>
    <mergeCell ref="K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9">
      <selection activeCell="J11" sqref="J11"/>
    </sheetView>
  </sheetViews>
  <sheetFormatPr defaultColWidth="13.00390625" defaultRowHeight="12.75"/>
  <cols>
    <col min="1" max="1" width="4.421875" style="24" customWidth="1"/>
    <col min="2" max="2" width="45.140625" style="24" customWidth="1"/>
    <col min="3" max="3" width="7.28125" style="24" customWidth="1"/>
    <col min="4" max="4" width="5.7109375" style="24" customWidth="1"/>
    <col min="5" max="5" width="6.57421875" style="24" customWidth="1"/>
    <col min="6" max="6" width="7.421875" style="24" customWidth="1"/>
    <col min="7" max="7" width="6.28125" style="24" customWidth="1"/>
    <col min="8" max="9" width="6.57421875" style="24" customWidth="1"/>
    <col min="10" max="10" width="6.8515625" style="24" customWidth="1"/>
    <col min="11" max="11" width="7.140625" style="24" customWidth="1"/>
    <col min="12" max="12" width="8.140625" style="24" customWidth="1"/>
    <col min="13" max="13" width="9.00390625" style="24" customWidth="1"/>
    <col min="14" max="14" width="7.00390625" style="24" customWidth="1"/>
    <col min="15" max="15" width="8.7109375" style="24" customWidth="1"/>
    <col min="16" max="16384" width="13.00390625" style="24" customWidth="1"/>
  </cols>
  <sheetData>
    <row r="1" spans="1:15" ht="13.5" customHeight="1">
      <c r="A1" s="25"/>
      <c r="B1" s="25"/>
      <c r="C1" s="25"/>
      <c r="D1" s="27"/>
      <c r="E1" s="10"/>
      <c r="F1" s="10"/>
      <c r="G1" s="10"/>
      <c r="H1" s="10"/>
      <c r="I1" s="10"/>
      <c r="J1" s="10"/>
      <c r="K1" s="10"/>
      <c r="L1" s="10"/>
      <c r="M1" s="10"/>
      <c r="N1" s="10"/>
      <c r="O1" s="26"/>
    </row>
    <row r="2" spans="1:15" ht="15.75">
      <c r="A2" s="271" t="s">
        <v>239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10"/>
      <c r="O2" s="26"/>
    </row>
    <row r="3" spans="1:15" ht="14.25" customHeight="1">
      <c r="A3" s="25"/>
      <c r="B3" s="25"/>
      <c r="C3" s="25"/>
      <c r="D3" s="10"/>
      <c r="E3" s="10"/>
      <c r="F3" s="10"/>
      <c r="G3" s="10"/>
      <c r="H3" s="10"/>
      <c r="I3" s="10"/>
      <c r="J3" s="10"/>
      <c r="K3" s="10"/>
      <c r="L3" s="257" t="s">
        <v>350</v>
      </c>
      <c r="M3" s="257"/>
      <c r="N3" s="257"/>
      <c r="O3" s="257"/>
    </row>
    <row r="4" spans="1:15" ht="13.5" customHeight="1">
      <c r="A4" s="258" t="s">
        <v>8</v>
      </c>
      <c r="B4" s="258" t="s">
        <v>9</v>
      </c>
      <c r="C4" s="259" t="s">
        <v>10</v>
      </c>
      <c r="D4" s="259" t="s">
        <v>11</v>
      </c>
      <c r="E4" s="258" t="s">
        <v>12</v>
      </c>
      <c r="F4" s="258"/>
      <c r="G4" s="258"/>
      <c r="H4" s="258"/>
      <c r="I4" s="258"/>
      <c r="J4" s="258"/>
      <c r="K4" s="258" t="s">
        <v>13</v>
      </c>
      <c r="L4" s="258"/>
      <c r="M4" s="258"/>
      <c r="N4" s="258"/>
      <c r="O4" s="258"/>
    </row>
    <row r="5" spans="1:15" ht="63.75" customHeight="1">
      <c r="A5" s="258"/>
      <c r="B5" s="258"/>
      <c r="C5" s="259"/>
      <c r="D5" s="272"/>
      <c r="E5" s="17" t="s">
        <v>14</v>
      </c>
      <c r="F5" s="17" t="s">
        <v>15</v>
      </c>
      <c r="G5" s="17" t="s">
        <v>16</v>
      </c>
      <c r="H5" s="17" t="s">
        <v>17</v>
      </c>
      <c r="I5" s="17" t="s">
        <v>18</v>
      </c>
      <c r="J5" s="17" t="s">
        <v>19</v>
      </c>
      <c r="K5" s="17" t="s">
        <v>20</v>
      </c>
      <c r="L5" s="17" t="s">
        <v>21</v>
      </c>
      <c r="M5" s="17" t="s">
        <v>22</v>
      </c>
      <c r="N5" s="17" t="s">
        <v>23</v>
      </c>
      <c r="O5" s="17" t="s">
        <v>24</v>
      </c>
    </row>
    <row r="6" spans="1:15" ht="32.25" customHeight="1">
      <c r="A6" s="39">
        <v>1</v>
      </c>
      <c r="B6" s="63" t="s">
        <v>169</v>
      </c>
      <c r="C6" s="120"/>
      <c r="D6" s="121"/>
      <c r="E6" s="87"/>
      <c r="F6" s="13"/>
      <c r="G6" s="13"/>
      <c r="H6" s="15"/>
      <c r="I6" s="15"/>
      <c r="J6" s="13"/>
      <c r="K6" s="13"/>
      <c r="L6" s="13"/>
      <c r="M6" s="13"/>
      <c r="N6" s="13"/>
      <c r="O6" s="13"/>
    </row>
    <row r="7" spans="1:15" ht="18" customHeight="1">
      <c r="A7" s="50">
        <f>A6+1</f>
        <v>2</v>
      </c>
      <c r="B7" s="54" t="s">
        <v>94</v>
      </c>
      <c r="C7" s="29" t="s">
        <v>26</v>
      </c>
      <c r="D7" s="80">
        <v>8</v>
      </c>
      <c r="E7" s="64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28.5" customHeight="1">
      <c r="A8" s="50">
        <f aca="true" t="shared" si="0" ref="A8:A21">A7+1</f>
        <v>3</v>
      </c>
      <c r="B8" s="248" t="s">
        <v>342</v>
      </c>
      <c r="C8" s="249" t="s">
        <v>31</v>
      </c>
      <c r="D8" s="250">
        <v>2</v>
      </c>
      <c r="E8" s="64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28.5" customHeight="1">
      <c r="A9" s="50">
        <f t="shared" si="0"/>
        <v>4</v>
      </c>
      <c r="B9" s="65" t="s">
        <v>92</v>
      </c>
      <c r="C9" s="47" t="s">
        <v>28</v>
      </c>
      <c r="D9" s="80">
        <v>1</v>
      </c>
      <c r="E9" s="64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5" customHeight="1">
      <c r="A10" s="50">
        <f t="shared" si="0"/>
        <v>5</v>
      </c>
      <c r="B10" s="57" t="s">
        <v>77</v>
      </c>
      <c r="C10" s="29" t="s">
        <v>26</v>
      </c>
      <c r="D10" s="28">
        <v>8</v>
      </c>
      <c r="E10" s="64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57" customHeight="1">
      <c r="A11" s="50">
        <f t="shared" si="0"/>
        <v>6</v>
      </c>
      <c r="B11" s="57" t="s">
        <v>238</v>
      </c>
      <c r="C11" s="29" t="s">
        <v>26</v>
      </c>
      <c r="D11" s="28">
        <v>10</v>
      </c>
      <c r="E11" s="64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5" customHeight="1">
      <c r="A12" s="50">
        <f t="shared" si="0"/>
        <v>7</v>
      </c>
      <c r="B12" s="113" t="s">
        <v>58</v>
      </c>
      <c r="C12" s="114"/>
      <c r="D12" s="114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42" customHeight="1">
      <c r="A13" s="50">
        <f t="shared" si="0"/>
        <v>8</v>
      </c>
      <c r="B13" s="107" t="s">
        <v>93</v>
      </c>
      <c r="C13" s="114" t="s">
        <v>31</v>
      </c>
      <c r="D13" s="114">
        <v>6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58.5" customHeight="1">
      <c r="A14" s="50">
        <f t="shared" si="0"/>
        <v>9</v>
      </c>
      <c r="B14" s="107" t="s">
        <v>200</v>
      </c>
      <c r="C14" s="114" t="s">
        <v>30</v>
      </c>
      <c r="D14" s="114">
        <v>10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73.5" customHeight="1">
      <c r="A15" s="50">
        <f t="shared" si="0"/>
        <v>10</v>
      </c>
      <c r="B15" s="115" t="s">
        <v>201</v>
      </c>
      <c r="C15" s="114" t="s">
        <v>31</v>
      </c>
      <c r="D15" s="114">
        <v>1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58.5" customHeight="1">
      <c r="A16" s="50">
        <f t="shared" si="0"/>
        <v>11</v>
      </c>
      <c r="B16" s="115" t="s">
        <v>202</v>
      </c>
      <c r="C16" s="114" t="s">
        <v>31</v>
      </c>
      <c r="D16" s="114">
        <v>1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60" customHeight="1">
      <c r="A17" s="50">
        <f t="shared" si="0"/>
        <v>12</v>
      </c>
      <c r="B17" s="115" t="s">
        <v>240</v>
      </c>
      <c r="C17" s="114" t="s">
        <v>31</v>
      </c>
      <c r="D17" s="114">
        <v>2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60.75" customHeight="1">
      <c r="A18" s="50">
        <f t="shared" si="0"/>
        <v>13</v>
      </c>
      <c r="B18" s="115" t="s">
        <v>334</v>
      </c>
      <c r="C18" s="114" t="s">
        <v>31</v>
      </c>
      <c r="D18" s="114">
        <v>6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47.25" customHeight="1">
      <c r="A19" s="50">
        <f t="shared" si="0"/>
        <v>14</v>
      </c>
      <c r="B19" s="107" t="s">
        <v>203</v>
      </c>
      <c r="C19" s="114" t="s">
        <v>31</v>
      </c>
      <c r="D19" s="114">
        <v>6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5" customHeight="1">
      <c r="A20" s="50">
        <f t="shared" si="0"/>
        <v>15</v>
      </c>
      <c r="B20" s="23" t="s">
        <v>36</v>
      </c>
      <c r="C20" s="31" t="s">
        <v>28</v>
      </c>
      <c r="D20" s="32">
        <v>1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ht="15" customHeight="1" thickBot="1">
      <c r="A21" s="50">
        <f t="shared" si="0"/>
        <v>16</v>
      </c>
      <c r="B21" s="123" t="s">
        <v>157</v>
      </c>
      <c r="C21" s="124" t="s">
        <v>28</v>
      </c>
      <c r="D21" s="125">
        <v>1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</row>
    <row r="22" spans="1:15" ht="13.5" customHeight="1">
      <c r="A22" s="265" t="s">
        <v>37</v>
      </c>
      <c r="B22" s="265"/>
      <c r="C22" s="266"/>
      <c r="D22" s="266"/>
      <c r="E22" s="266"/>
      <c r="F22" s="266"/>
      <c r="G22" s="266"/>
      <c r="H22" s="266"/>
      <c r="I22" s="266"/>
      <c r="J22" s="266"/>
      <c r="K22" s="41"/>
      <c r="L22" s="42"/>
      <c r="M22" s="42"/>
      <c r="N22" s="42"/>
      <c r="O22" s="43"/>
    </row>
    <row r="23" spans="1:15" ht="13.5" customHeight="1">
      <c r="A23" s="260" t="s">
        <v>38</v>
      </c>
      <c r="B23" s="260"/>
      <c r="C23" s="267" t="s">
        <v>59</v>
      </c>
      <c r="D23" s="267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33"/>
    </row>
    <row r="24" spans="1:15" ht="13.5" customHeight="1">
      <c r="A24" s="260" t="s">
        <v>39</v>
      </c>
      <c r="B24" s="260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34"/>
    </row>
    <row r="25" spans="1:15" ht="13.5" customHeight="1">
      <c r="A25" s="260" t="s">
        <v>40</v>
      </c>
      <c r="B25" s="260"/>
      <c r="C25" s="262" t="s">
        <v>59</v>
      </c>
      <c r="D25" s="263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33"/>
    </row>
    <row r="26" spans="1:15" ht="13.5" customHeight="1">
      <c r="A26" s="260" t="s">
        <v>41</v>
      </c>
      <c r="B26" s="260"/>
      <c r="C26" s="262" t="s">
        <v>59</v>
      </c>
      <c r="D26" s="263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33"/>
    </row>
    <row r="27" spans="1:15" ht="13.5" customHeight="1">
      <c r="A27" s="260" t="s">
        <v>42</v>
      </c>
      <c r="B27" s="260"/>
      <c r="C27" s="262">
        <v>0.2359</v>
      </c>
      <c r="D27" s="263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33"/>
    </row>
    <row r="28" spans="1:15" ht="15" customHeight="1" thickBot="1">
      <c r="A28" s="268" t="s">
        <v>43</v>
      </c>
      <c r="B28" s="268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35"/>
    </row>
  </sheetData>
  <sheetProtection/>
  <mergeCells count="26">
    <mergeCell ref="A27:B27"/>
    <mergeCell ref="C27:D27"/>
    <mergeCell ref="E27:N27"/>
    <mergeCell ref="A28:B28"/>
    <mergeCell ref="C28:N28"/>
    <mergeCell ref="A25:B25"/>
    <mergeCell ref="C25:D25"/>
    <mergeCell ref="E25:N25"/>
    <mergeCell ref="A26:B26"/>
    <mergeCell ref="C26:D26"/>
    <mergeCell ref="E26:N26"/>
    <mergeCell ref="A22:B22"/>
    <mergeCell ref="C22:J22"/>
    <mergeCell ref="A23:B23"/>
    <mergeCell ref="C23:D23"/>
    <mergeCell ref="E23:N23"/>
    <mergeCell ref="A24:B24"/>
    <mergeCell ref="C24:N24"/>
    <mergeCell ref="A2:M2"/>
    <mergeCell ref="L3:O3"/>
    <mergeCell ref="A4:A5"/>
    <mergeCell ref="B4:B5"/>
    <mergeCell ref="C4:C5"/>
    <mergeCell ref="D4:D5"/>
    <mergeCell ref="E4:J4"/>
    <mergeCell ref="K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9">
      <selection activeCell="C8" sqref="C8"/>
    </sheetView>
  </sheetViews>
  <sheetFormatPr defaultColWidth="13.00390625" defaultRowHeight="12.75"/>
  <cols>
    <col min="1" max="1" width="4.421875" style="24" customWidth="1"/>
    <col min="2" max="2" width="44.8515625" style="24" customWidth="1"/>
    <col min="3" max="3" width="6.28125" style="24" customWidth="1"/>
    <col min="4" max="4" width="6.7109375" style="24" customWidth="1"/>
    <col min="5" max="5" width="6.57421875" style="24" customWidth="1"/>
    <col min="6" max="6" width="7.421875" style="24" customWidth="1"/>
    <col min="7" max="7" width="6.28125" style="24" customWidth="1"/>
    <col min="8" max="9" width="6.57421875" style="24" customWidth="1"/>
    <col min="10" max="10" width="6.8515625" style="24" customWidth="1"/>
    <col min="11" max="11" width="7.140625" style="24" customWidth="1"/>
    <col min="12" max="12" width="8.140625" style="24" customWidth="1"/>
    <col min="13" max="13" width="9.00390625" style="24" customWidth="1"/>
    <col min="14" max="14" width="7.00390625" style="24" customWidth="1"/>
    <col min="15" max="15" width="8.7109375" style="24" customWidth="1"/>
    <col min="16" max="16384" width="13.00390625" style="24" customWidth="1"/>
  </cols>
  <sheetData>
    <row r="1" spans="1:15" ht="13.5" customHeight="1">
      <c r="A1" s="25"/>
      <c r="B1" s="25"/>
      <c r="C1" s="25"/>
      <c r="D1" s="27"/>
      <c r="E1" s="10"/>
      <c r="F1" s="10"/>
      <c r="G1" s="10"/>
      <c r="H1" s="10"/>
      <c r="I1" s="10"/>
      <c r="J1" s="10"/>
      <c r="K1" s="10"/>
      <c r="L1" s="10"/>
      <c r="M1" s="10"/>
      <c r="N1" s="10"/>
      <c r="O1" s="26"/>
    </row>
    <row r="2" spans="1:15" ht="15.75">
      <c r="A2" s="256" t="s">
        <v>241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10"/>
      <c r="O2" s="26"/>
    </row>
    <row r="3" spans="1:15" ht="14.25" customHeight="1">
      <c r="A3" s="25"/>
      <c r="B3" s="25"/>
      <c r="C3" s="25"/>
      <c r="D3" s="10"/>
      <c r="E3" s="10"/>
      <c r="F3" s="10"/>
      <c r="G3" s="10"/>
      <c r="H3" s="10"/>
      <c r="I3" s="10"/>
      <c r="J3" s="10"/>
      <c r="K3" s="10"/>
      <c r="L3" s="257" t="s">
        <v>351</v>
      </c>
      <c r="M3" s="257"/>
      <c r="N3" s="257"/>
      <c r="O3" s="257"/>
    </row>
    <row r="4" spans="1:15" ht="13.5" customHeight="1">
      <c r="A4" s="258" t="s">
        <v>8</v>
      </c>
      <c r="B4" s="258" t="s">
        <v>9</v>
      </c>
      <c r="C4" s="259" t="s">
        <v>10</v>
      </c>
      <c r="D4" s="259" t="s">
        <v>11</v>
      </c>
      <c r="E4" s="258" t="s">
        <v>12</v>
      </c>
      <c r="F4" s="258"/>
      <c r="G4" s="258"/>
      <c r="H4" s="258"/>
      <c r="I4" s="258"/>
      <c r="J4" s="258"/>
      <c r="K4" s="258" t="s">
        <v>13</v>
      </c>
      <c r="L4" s="258"/>
      <c r="M4" s="258"/>
      <c r="N4" s="258"/>
      <c r="O4" s="258"/>
    </row>
    <row r="5" spans="1:15" ht="63.75" customHeight="1">
      <c r="A5" s="258"/>
      <c r="B5" s="258"/>
      <c r="C5" s="259"/>
      <c r="D5" s="259"/>
      <c r="E5" s="17" t="s">
        <v>14</v>
      </c>
      <c r="F5" s="17" t="s">
        <v>15</v>
      </c>
      <c r="G5" s="17" t="s">
        <v>16</v>
      </c>
      <c r="H5" s="17" t="s">
        <v>17</v>
      </c>
      <c r="I5" s="17" t="s">
        <v>18</v>
      </c>
      <c r="J5" s="17" t="s">
        <v>19</v>
      </c>
      <c r="K5" s="17" t="s">
        <v>20</v>
      </c>
      <c r="L5" s="17" t="s">
        <v>21</v>
      </c>
      <c r="M5" s="17" t="s">
        <v>22</v>
      </c>
      <c r="N5" s="17" t="s">
        <v>23</v>
      </c>
      <c r="O5" s="17" t="s">
        <v>24</v>
      </c>
    </row>
    <row r="6" spans="1:15" ht="15" customHeight="1">
      <c r="A6" s="39">
        <v>1</v>
      </c>
      <c r="B6" s="49" t="s">
        <v>242</v>
      </c>
      <c r="C6" s="40"/>
      <c r="D6" s="40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9.25" customHeight="1">
      <c r="A7" s="39">
        <f>A6+1</f>
        <v>2</v>
      </c>
      <c r="B7" s="54" t="s">
        <v>97</v>
      </c>
      <c r="C7" s="29" t="s">
        <v>26</v>
      </c>
      <c r="D7" s="28">
        <v>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45" customHeight="1">
      <c r="A8" s="39">
        <f aca="true" t="shared" si="0" ref="A8:A19">A7+1</f>
        <v>3</v>
      </c>
      <c r="B8" s="54" t="s">
        <v>96</v>
      </c>
      <c r="C8" s="29" t="s">
        <v>28</v>
      </c>
      <c r="D8" s="76">
        <v>1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15" customHeight="1">
      <c r="A9" s="39">
        <f t="shared" si="0"/>
        <v>4</v>
      </c>
      <c r="B9" s="57" t="s">
        <v>77</v>
      </c>
      <c r="C9" s="29" t="s">
        <v>26</v>
      </c>
      <c r="D9" s="28">
        <v>8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ht="60.75" customHeight="1">
      <c r="A10" s="39">
        <f t="shared" si="0"/>
        <v>5</v>
      </c>
      <c r="B10" s="57" t="s">
        <v>204</v>
      </c>
      <c r="C10" s="29" t="s">
        <v>26</v>
      </c>
      <c r="D10" s="28">
        <v>10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12.75" customHeight="1">
      <c r="A11" s="39">
        <f t="shared" si="0"/>
        <v>6</v>
      </c>
      <c r="B11" s="113" t="s">
        <v>58</v>
      </c>
      <c r="C11" s="114"/>
      <c r="D11" s="114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30.75" customHeight="1">
      <c r="A12" s="39">
        <f t="shared" si="0"/>
        <v>7</v>
      </c>
      <c r="B12" s="107" t="s">
        <v>85</v>
      </c>
      <c r="C12" s="114" t="s">
        <v>31</v>
      </c>
      <c r="D12" s="114">
        <v>3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ht="61.5" customHeight="1">
      <c r="A13" s="39">
        <f t="shared" si="0"/>
        <v>8</v>
      </c>
      <c r="B13" s="107" t="s">
        <v>206</v>
      </c>
      <c r="C13" s="114" t="s">
        <v>30</v>
      </c>
      <c r="D13" s="114">
        <v>5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 ht="75" customHeight="1">
      <c r="A14" s="39">
        <f t="shared" si="0"/>
        <v>9</v>
      </c>
      <c r="B14" s="115" t="s">
        <v>205</v>
      </c>
      <c r="C14" s="114" t="s">
        <v>31</v>
      </c>
      <c r="D14" s="114">
        <v>1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60.75" customHeight="1">
      <c r="A15" s="39">
        <f t="shared" si="0"/>
        <v>10</v>
      </c>
      <c r="B15" s="115" t="s">
        <v>208</v>
      </c>
      <c r="C15" s="114" t="s">
        <v>31</v>
      </c>
      <c r="D15" s="114">
        <v>1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74.25" customHeight="1">
      <c r="A16" s="39">
        <f t="shared" si="0"/>
        <v>11</v>
      </c>
      <c r="B16" s="115" t="s">
        <v>335</v>
      </c>
      <c r="C16" s="114" t="s">
        <v>31</v>
      </c>
      <c r="D16" s="114">
        <v>3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ht="46.5" customHeight="1">
      <c r="A17" s="39">
        <f t="shared" si="0"/>
        <v>12</v>
      </c>
      <c r="B17" s="107" t="s">
        <v>207</v>
      </c>
      <c r="C17" s="114" t="s">
        <v>31</v>
      </c>
      <c r="D17" s="114">
        <v>3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15" customHeight="1">
      <c r="A18" s="39">
        <f t="shared" si="0"/>
        <v>13</v>
      </c>
      <c r="B18" s="45" t="s">
        <v>36</v>
      </c>
      <c r="C18" s="46" t="s">
        <v>28</v>
      </c>
      <c r="D18" s="44">
        <v>1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ht="15" customHeight="1" thickBot="1">
      <c r="A19" s="198">
        <f t="shared" si="0"/>
        <v>14</v>
      </c>
      <c r="B19" s="123" t="s">
        <v>157</v>
      </c>
      <c r="C19" s="124" t="s">
        <v>28</v>
      </c>
      <c r="D19" s="125">
        <v>1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ht="13.5" customHeight="1">
      <c r="A20" s="265" t="s">
        <v>37</v>
      </c>
      <c r="B20" s="265"/>
      <c r="C20" s="266"/>
      <c r="D20" s="266"/>
      <c r="E20" s="266"/>
      <c r="F20" s="266"/>
      <c r="G20" s="266"/>
      <c r="H20" s="266"/>
      <c r="I20" s="266"/>
      <c r="J20" s="266"/>
      <c r="K20" s="41"/>
      <c r="L20" s="42"/>
      <c r="M20" s="42"/>
      <c r="N20" s="42"/>
      <c r="O20" s="43"/>
    </row>
    <row r="21" spans="1:15" ht="13.5" customHeight="1">
      <c r="A21" s="260" t="s">
        <v>38</v>
      </c>
      <c r="B21" s="260"/>
      <c r="C21" s="267" t="s">
        <v>59</v>
      </c>
      <c r="D21" s="267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33"/>
    </row>
    <row r="22" spans="1:15" ht="13.5" customHeight="1">
      <c r="A22" s="260" t="s">
        <v>39</v>
      </c>
      <c r="B22" s="260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34"/>
    </row>
    <row r="23" spans="1:15" ht="13.5" customHeight="1">
      <c r="A23" s="260" t="s">
        <v>40</v>
      </c>
      <c r="B23" s="260"/>
      <c r="C23" s="262" t="s">
        <v>59</v>
      </c>
      <c r="D23" s="263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33"/>
    </row>
    <row r="24" spans="1:15" ht="13.5" customHeight="1">
      <c r="A24" s="260" t="s">
        <v>41</v>
      </c>
      <c r="B24" s="260"/>
      <c r="C24" s="262" t="s">
        <v>59</v>
      </c>
      <c r="D24" s="263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33"/>
    </row>
    <row r="25" spans="1:15" ht="13.5" customHeight="1">
      <c r="A25" s="260" t="s">
        <v>42</v>
      </c>
      <c r="B25" s="260"/>
      <c r="C25" s="262">
        <v>0.2359</v>
      </c>
      <c r="D25" s="263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33"/>
    </row>
    <row r="26" spans="1:15" ht="15" customHeight="1" thickBot="1">
      <c r="A26" s="268" t="s">
        <v>43</v>
      </c>
      <c r="B26" s="268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35"/>
    </row>
  </sheetData>
  <sheetProtection/>
  <mergeCells count="26">
    <mergeCell ref="A25:B25"/>
    <mergeCell ref="C25:D25"/>
    <mergeCell ref="E25:N25"/>
    <mergeCell ref="A26:B26"/>
    <mergeCell ref="C26:N26"/>
    <mergeCell ref="A23:B23"/>
    <mergeCell ref="C23:D23"/>
    <mergeCell ref="E23:N23"/>
    <mergeCell ref="A24:B24"/>
    <mergeCell ref="C24:D24"/>
    <mergeCell ref="E24:N24"/>
    <mergeCell ref="A20:B20"/>
    <mergeCell ref="C20:J20"/>
    <mergeCell ref="A21:B21"/>
    <mergeCell ref="C21:D21"/>
    <mergeCell ref="E21:N21"/>
    <mergeCell ref="A22:B22"/>
    <mergeCell ref="C22:N22"/>
    <mergeCell ref="A2:M2"/>
    <mergeCell ref="L3:O3"/>
    <mergeCell ref="A4:A5"/>
    <mergeCell ref="B4:B5"/>
    <mergeCell ref="C4:C5"/>
    <mergeCell ref="D4:D5"/>
    <mergeCell ref="E4:J4"/>
    <mergeCell ref="K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9">
      <selection activeCell="B7" sqref="B7"/>
    </sheetView>
  </sheetViews>
  <sheetFormatPr defaultColWidth="13.00390625" defaultRowHeight="12.75"/>
  <cols>
    <col min="1" max="1" width="4.421875" style="24" customWidth="1"/>
    <col min="2" max="2" width="41.140625" style="24" customWidth="1"/>
    <col min="3" max="3" width="7.28125" style="24" customWidth="1"/>
    <col min="4" max="4" width="5.7109375" style="24" customWidth="1"/>
    <col min="5" max="5" width="6.57421875" style="24" customWidth="1"/>
    <col min="6" max="6" width="7.421875" style="24" customWidth="1"/>
    <col min="7" max="7" width="6.28125" style="24" customWidth="1"/>
    <col min="8" max="9" width="6.57421875" style="24" customWidth="1"/>
    <col min="10" max="10" width="6.8515625" style="24" customWidth="1"/>
    <col min="11" max="11" width="7.140625" style="24" customWidth="1"/>
    <col min="12" max="12" width="8.140625" style="24" customWidth="1"/>
    <col min="13" max="13" width="9.00390625" style="24" customWidth="1"/>
    <col min="14" max="14" width="7.00390625" style="24" customWidth="1"/>
    <col min="15" max="15" width="8.7109375" style="24" customWidth="1"/>
    <col min="16" max="16384" width="13.00390625" style="24" customWidth="1"/>
  </cols>
  <sheetData>
    <row r="1" spans="1:15" ht="15.75">
      <c r="A1" s="256"/>
      <c r="B1" s="256"/>
      <c r="C1" s="256"/>
      <c r="D1" s="256"/>
      <c r="E1" s="256"/>
      <c r="F1" s="256"/>
      <c r="G1" s="256"/>
      <c r="H1" s="256"/>
      <c r="I1" s="10"/>
      <c r="J1" s="10"/>
      <c r="K1" s="10"/>
      <c r="L1" s="10"/>
      <c r="M1" s="10"/>
      <c r="N1" s="10"/>
      <c r="O1" s="26"/>
    </row>
    <row r="2" spans="1:15" ht="15.75">
      <c r="A2" s="256" t="s">
        <v>248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10"/>
      <c r="O2" s="26"/>
    </row>
    <row r="3" spans="1:15" ht="14.25" customHeight="1">
      <c r="A3" s="25"/>
      <c r="B3" s="25"/>
      <c r="C3" s="25"/>
      <c r="D3" s="10"/>
      <c r="E3" s="10"/>
      <c r="F3" s="10"/>
      <c r="G3" s="10"/>
      <c r="H3" s="10"/>
      <c r="I3" s="10"/>
      <c r="J3" s="10"/>
      <c r="K3" s="10"/>
      <c r="L3" s="257" t="s">
        <v>352</v>
      </c>
      <c r="M3" s="257"/>
      <c r="N3" s="257"/>
      <c r="O3" s="257"/>
    </row>
    <row r="4" spans="1:15" ht="13.5" customHeight="1">
      <c r="A4" s="258" t="s">
        <v>8</v>
      </c>
      <c r="B4" s="258" t="s">
        <v>9</v>
      </c>
      <c r="C4" s="259" t="s">
        <v>10</v>
      </c>
      <c r="D4" s="259" t="s">
        <v>11</v>
      </c>
      <c r="E4" s="258" t="s">
        <v>12</v>
      </c>
      <c r="F4" s="258"/>
      <c r="G4" s="258"/>
      <c r="H4" s="258"/>
      <c r="I4" s="258"/>
      <c r="J4" s="258"/>
      <c r="K4" s="258" t="s">
        <v>13</v>
      </c>
      <c r="L4" s="258"/>
      <c r="M4" s="258"/>
      <c r="N4" s="258"/>
      <c r="O4" s="258"/>
    </row>
    <row r="5" spans="1:15" ht="63.75" customHeight="1">
      <c r="A5" s="258"/>
      <c r="B5" s="258"/>
      <c r="C5" s="259"/>
      <c r="D5" s="259"/>
      <c r="E5" s="17" t="s">
        <v>14</v>
      </c>
      <c r="F5" s="17" t="s">
        <v>15</v>
      </c>
      <c r="G5" s="17" t="s">
        <v>16</v>
      </c>
      <c r="H5" s="17" t="s">
        <v>17</v>
      </c>
      <c r="I5" s="17" t="s">
        <v>18</v>
      </c>
      <c r="J5" s="17" t="s">
        <v>19</v>
      </c>
      <c r="K5" s="17" t="s">
        <v>20</v>
      </c>
      <c r="L5" s="17" t="s">
        <v>21</v>
      </c>
      <c r="M5" s="17" t="s">
        <v>22</v>
      </c>
      <c r="N5" s="17" t="s">
        <v>23</v>
      </c>
      <c r="O5" s="17" t="s">
        <v>24</v>
      </c>
    </row>
    <row r="6" spans="1:15" ht="27" customHeight="1">
      <c r="A6" s="39">
        <v>1</v>
      </c>
      <c r="B6" s="49" t="s">
        <v>171</v>
      </c>
      <c r="C6" s="40"/>
      <c r="D6" s="40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8.5" customHeight="1">
      <c r="A7" s="39">
        <f>A6+1</f>
        <v>2</v>
      </c>
      <c r="B7" s="54" t="s">
        <v>97</v>
      </c>
      <c r="C7" s="29" t="s">
        <v>26</v>
      </c>
      <c r="D7" s="28">
        <v>14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43.5" customHeight="1">
      <c r="A8" s="39">
        <f aca="true" t="shared" si="0" ref="A8:A19">A7+1</f>
        <v>3</v>
      </c>
      <c r="B8" s="54" t="s">
        <v>96</v>
      </c>
      <c r="C8" s="29" t="s">
        <v>28</v>
      </c>
      <c r="D8" s="76">
        <v>1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1:15" ht="18" customHeight="1">
      <c r="A9" s="39">
        <f t="shared" si="0"/>
        <v>4</v>
      </c>
      <c r="B9" s="57" t="s">
        <v>77</v>
      </c>
      <c r="C9" s="29" t="s">
        <v>26</v>
      </c>
      <c r="D9" s="28">
        <v>14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ht="73.5" customHeight="1">
      <c r="A10" s="39">
        <f t="shared" si="0"/>
        <v>5</v>
      </c>
      <c r="B10" s="57" t="s">
        <v>243</v>
      </c>
      <c r="C10" s="29" t="s">
        <v>26</v>
      </c>
      <c r="D10" s="28">
        <v>16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15" customHeight="1">
      <c r="A11" s="39">
        <f t="shared" si="0"/>
        <v>6</v>
      </c>
      <c r="B11" s="187" t="s">
        <v>58</v>
      </c>
      <c r="C11" s="149"/>
      <c r="D11" s="149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27.75" customHeight="1">
      <c r="A12" s="39">
        <f t="shared" si="0"/>
        <v>7</v>
      </c>
      <c r="B12" s="188" t="s">
        <v>85</v>
      </c>
      <c r="C12" s="149" t="s">
        <v>31</v>
      </c>
      <c r="D12" s="149">
        <v>3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ht="57" customHeight="1">
      <c r="A13" s="39">
        <f t="shared" si="0"/>
        <v>8</v>
      </c>
      <c r="B13" s="188" t="s">
        <v>244</v>
      </c>
      <c r="C13" s="149" t="s">
        <v>30</v>
      </c>
      <c r="D13" s="149">
        <v>5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 ht="69" customHeight="1">
      <c r="A14" s="39">
        <f t="shared" si="0"/>
        <v>9</v>
      </c>
      <c r="B14" s="189" t="s">
        <v>245</v>
      </c>
      <c r="C14" s="149" t="s">
        <v>31</v>
      </c>
      <c r="D14" s="149">
        <v>2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57" customHeight="1">
      <c r="A15" s="39">
        <f t="shared" si="0"/>
        <v>10</v>
      </c>
      <c r="B15" s="189" t="s">
        <v>246</v>
      </c>
      <c r="C15" s="149" t="s">
        <v>31</v>
      </c>
      <c r="D15" s="149">
        <v>2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71.25" customHeight="1">
      <c r="A16" s="39">
        <f t="shared" si="0"/>
        <v>11</v>
      </c>
      <c r="B16" s="189" t="s">
        <v>336</v>
      </c>
      <c r="C16" s="149" t="s">
        <v>31</v>
      </c>
      <c r="D16" s="149">
        <v>4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ht="42" customHeight="1">
      <c r="A17" s="39">
        <f t="shared" si="0"/>
        <v>12</v>
      </c>
      <c r="B17" s="188" t="s">
        <v>247</v>
      </c>
      <c r="C17" s="149" t="s">
        <v>31</v>
      </c>
      <c r="D17" s="149">
        <v>4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15" customHeight="1">
      <c r="A18" s="39">
        <f t="shared" si="0"/>
        <v>13</v>
      </c>
      <c r="B18" s="23" t="s">
        <v>36</v>
      </c>
      <c r="C18" s="31" t="s">
        <v>28</v>
      </c>
      <c r="D18" s="32">
        <v>1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ht="15.75" customHeight="1" thickBot="1">
      <c r="A19" s="198">
        <f t="shared" si="0"/>
        <v>14</v>
      </c>
      <c r="B19" s="123" t="s">
        <v>157</v>
      </c>
      <c r="C19" s="124" t="s">
        <v>28</v>
      </c>
      <c r="D19" s="125">
        <v>1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ht="13.5" customHeight="1">
      <c r="A20" s="265" t="s">
        <v>37</v>
      </c>
      <c r="B20" s="265"/>
      <c r="C20" s="266"/>
      <c r="D20" s="266"/>
      <c r="E20" s="266"/>
      <c r="F20" s="266"/>
      <c r="G20" s="266"/>
      <c r="H20" s="266"/>
      <c r="I20" s="266"/>
      <c r="J20" s="266"/>
      <c r="K20" s="41"/>
      <c r="L20" s="42"/>
      <c r="M20" s="42"/>
      <c r="N20" s="42"/>
      <c r="O20" s="43"/>
    </row>
    <row r="21" spans="1:15" ht="13.5" customHeight="1">
      <c r="A21" s="260" t="s">
        <v>38</v>
      </c>
      <c r="B21" s="260"/>
      <c r="C21" s="267" t="s">
        <v>59</v>
      </c>
      <c r="D21" s="267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33"/>
    </row>
    <row r="22" spans="1:15" ht="13.5" customHeight="1">
      <c r="A22" s="260" t="s">
        <v>39</v>
      </c>
      <c r="B22" s="260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34"/>
    </row>
    <row r="23" spans="1:15" ht="13.5" customHeight="1">
      <c r="A23" s="260" t="s">
        <v>40</v>
      </c>
      <c r="B23" s="260"/>
      <c r="C23" s="262" t="s">
        <v>59</v>
      </c>
      <c r="D23" s="263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33"/>
    </row>
    <row r="24" spans="1:15" ht="13.5" customHeight="1">
      <c r="A24" s="260" t="s">
        <v>41</v>
      </c>
      <c r="B24" s="260"/>
      <c r="C24" s="262" t="s">
        <v>59</v>
      </c>
      <c r="D24" s="263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33"/>
    </row>
    <row r="25" spans="1:15" ht="13.5" customHeight="1">
      <c r="A25" s="260" t="s">
        <v>42</v>
      </c>
      <c r="B25" s="260"/>
      <c r="C25" s="262">
        <v>0.2359</v>
      </c>
      <c r="D25" s="263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33"/>
    </row>
    <row r="26" spans="1:15" ht="15" customHeight="1" thickBot="1">
      <c r="A26" s="268" t="s">
        <v>43</v>
      </c>
      <c r="B26" s="268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35"/>
    </row>
  </sheetData>
  <sheetProtection/>
  <mergeCells count="27">
    <mergeCell ref="A25:B25"/>
    <mergeCell ref="C25:D25"/>
    <mergeCell ref="E25:N25"/>
    <mergeCell ref="A26:B26"/>
    <mergeCell ref="C26:N26"/>
    <mergeCell ref="A23:B23"/>
    <mergeCell ref="C23:D23"/>
    <mergeCell ref="E23:N23"/>
    <mergeCell ref="A24:B24"/>
    <mergeCell ref="C24:D24"/>
    <mergeCell ref="E24:N24"/>
    <mergeCell ref="A20:B20"/>
    <mergeCell ref="C20:J20"/>
    <mergeCell ref="A21:B21"/>
    <mergeCell ref="C21:D21"/>
    <mergeCell ref="E21:N21"/>
    <mergeCell ref="A22:B22"/>
    <mergeCell ref="C22:N22"/>
    <mergeCell ref="A1:H1"/>
    <mergeCell ref="A2:M2"/>
    <mergeCell ref="L3:O3"/>
    <mergeCell ref="A4:A5"/>
    <mergeCell ref="B4:B5"/>
    <mergeCell ref="C4:C5"/>
    <mergeCell ref="D4:D5"/>
    <mergeCell ref="E4:J4"/>
    <mergeCell ref="K4:O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9">
      <selection activeCell="L3" sqref="L3:O3"/>
    </sheetView>
  </sheetViews>
  <sheetFormatPr defaultColWidth="13.00390625" defaultRowHeight="12.75"/>
  <cols>
    <col min="1" max="1" width="4.421875" style="24" customWidth="1"/>
    <col min="2" max="2" width="44.7109375" style="24" customWidth="1"/>
    <col min="3" max="3" width="7.28125" style="24" customWidth="1"/>
    <col min="4" max="4" width="5.7109375" style="24" customWidth="1"/>
    <col min="5" max="5" width="6.57421875" style="24" customWidth="1"/>
    <col min="6" max="6" width="7.421875" style="24" customWidth="1"/>
    <col min="7" max="7" width="6.28125" style="24" customWidth="1"/>
    <col min="8" max="9" width="6.57421875" style="24" customWidth="1"/>
    <col min="10" max="10" width="6.8515625" style="24" customWidth="1"/>
    <col min="11" max="11" width="7.140625" style="24" customWidth="1"/>
    <col min="12" max="12" width="8.140625" style="24" customWidth="1"/>
    <col min="13" max="13" width="9.00390625" style="24" customWidth="1"/>
    <col min="14" max="14" width="7.00390625" style="24" customWidth="1"/>
    <col min="15" max="15" width="8.7109375" style="24" customWidth="1"/>
    <col min="16" max="16384" width="13.00390625" style="24" customWidth="1"/>
  </cols>
  <sheetData>
    <row r="1" spans="1:15" ht="15.75">
      <c r="A1" s="256"/>
      <c r="B1" s="256"/>
      <c r="C1" s="256"/>
      <c r="D1" s="256"/>
      <c r="E1" s="256"/>
      <c r="F1" s="256"/>
      <c r="G1" s="256"/>
      <c r="H1" s="256"/>
      <c r="I1" s="10"/>
      <c r="J1" s="10"/>
      <c r="K1" s="10"/>
      <c r="L1" s="10"/>
      <c r="M1" s="10"/>
      <c r="N1" s="10"/>
      <c r="O1" s="26"/>
    </row>
    <row r="2" spans="1:15" ht="15.75">
      <c r="A2" s="256" t="s">
        <v>249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10"/>
      <c r="O2" s="26"/>
    </row>
    <row r="3" spans="1:15" ht="14.25" customHeight="1">
      <c r="A3" s="25"/>
      <c r="B3" s="25"/>
      <c r="C3" s="25"/>
      <c r="D3" s="10"/>
      <c r="E3" s="10"/>
      <c r="F3" s="10"/>
      <c r="G3" s="10"/>
      <c r="H3" s="10"/>
      <c r="I3" s="10"/>
      <c r="J3" s="10"/>
      <c r="K3" s="10"/>
      <c r="L3" s="257" t="s">
        <v>353</v>
      </c>
      <c r="M3" s="257"/>
      <c r="N3" s="257"/>
      <c r="O3" s="257"/>
    </row>
    <row r="4" spans="1:15" ht="13.5" customHeight="1">
      <c r="A4" s="258" t="s">
        <v>8</v>
      </c>
      <c r="B4" s="258" t="s">
        <v>9</v>
      </c>
      <c r="C4" s="259" t="s">
        <v>10</v>
      </c>
      <c r="D4" s="259" t="s">
        <v>11</v>
      </c>
      <c r="E4" s="258" t="s">
        <v>12</v>
      </c>
      <c r="F4" s="258"/>
      <c r="G4" s="258"/>
      <c r="H4" s="258"/>
      <c r="I4" s="258"/>
      <c r="J4" s="258"/>
      <c r="K4" s="258" t="s">
        <v>13</v>
      </c>
      <c r="L4" s="258"/>
      <c r="M4" s="258"/>
      <c r="N4" s="258"/>
      <c r="O4" s="258"/>
    </row>
    <row r="5" spans="1:15" ht="63.75" customHeight="1">
      <c r="A5" s="258"/>
      <c r="B5" s="258"/>
      <c r="C5" s="259"/>
      <c r="D5" s="259"/>
      <c r="E5" s="17" t="s">
        <v>14</v>
      </c>
      <c r="F5" s="17" t="s">
        <v>15</v>
      </c>
      <c r="G5" s="17" t="s">
        <v>16</v>
      </c>
      <c r="H5" s="17" t="s">
        <v>17</v>
      </c>
      <c r="I5" s="17" t="s">
        <v>18</v>
      </c>
      <c r="J5" s="17" t="s">
        <v>19</v>
      </c>
      <c r="K5" s="17" t="s">
        <v>20</v>
      </c>
      <c r="L5" s="17" t="s">
        <v>21</v>
      </c>
      <c r="M5" s="17" t="s">
        <v>22</v>
      </c>
      <c r="N5" s="17" t="s">
        <v>23</v>
      </c>
      <c r="O5" s="17" t="s">
        <v>24</v>
      </c>
    </row>
    <row r="6" spans="1:15" ht="27" customHeight="1">
      <c r="A6" s="39">
        <v>1</v>
      </c>
      <c r="B6" s="49" t="s">
        <v>172</v>
      </c>
      <c r="C6" s="40"/>
      <c r="D6" s="40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8.5" customHeight="1">
      <c r="A7" s="39">
        <f>A6+1</f>
        <v>2</v>
      </c>
      <c r="B7" s="54" t="s">
        <v>97</v>
      </c>
      <c r="C7" s="29" t="s">
        <v>26</v>
      </c>
      <c r="D7" s="28">
        <v>7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45.75" customHeight="1">
      <c r="A8" s="39">
        <f aca="true" t="shared" si="0" ref="A8:A19">A7+1</f>
        <v>3</v>
      </c>
      <c r="B8" s="54" t="s">
        <v>96</v>
      </c>
      <c r="C8" s="29" t="s">
        <v>28</v>
      </c>
      <c r="D8" s="76">
        <v>1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16.5" customHeight="1">
      <c r="A9" s="39">
        <f t="shared" si="0"/>
        <v>4</v>
      </c>
      <c r="B9" s="57" t="s">
        <v>77</v>
      </c>
      <c r="C9" s="29" t="s">
        <v>26</v>
      </c>
      <c r="D9" s="28">
        <v>7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ht="74.25" customHeight="1">
      <c r="A10" s="39">
        <f t="shared" si="0"/>
        <v>5</v>
      </c>
      <c r="B10" s="57" t="s">
        <v>250</v>
      </c>
      <c r="C10" s="29" t="s">
        <v>26</v>
      </c>
      <c r="D10" s="28">
        <v>9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15" customHeight="1">
      <c r="A11" s="39">
        <f t="shared" si="0"/>
        <v>6</v>
      </c>
      <c r="B11" s="113" t="s">
        <v>58</v>
      </c>
      <c r="C11" s="114"/>
      <c r="D11" s="114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27.75" customHeight="1">
      <c r="A12" s="39">
        <f t="shared" si="0"/>
        <v>7</v>
      </c>
      <c r="B12" s="107" t="s">
        <v>85</v>
      </c>
      <c r="C12" s="114" t="s">
        <v>31</v>
      </c>
      <c r="D12" s="114">
        <v>4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ht="60.75" customHeight="1">
      <c r="A13" s="39">
        <f t="shared" si="0"/>
        <v>8</v>
      </c>
      <c r="B13" s="107" t="s">
        <v>251</v>
      </c>
      <c r="C13" s="114" t="s">
        <v>30</v>
      </c>
      <c r="D13" s="114">
        <v>8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 ht="73.5" customHeight="1">
      <c r="A14" s="39">
        <f t="shared" si="0"/>
        <v>9</v>
      </c>
      <c r="B14" s="115" t="s">
        <v>252</v>
      </c>
      <c r="C14" s="114" t="s">
        <v>31</v>
      </c>
      <c r="D14" s="114">
        <v>1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29.25" customHeight="1">
      <c r="A15" s="39">
        <f t="shared" si="0"/>
        <v>10</v>
      </c>
      <c r="B15" s="115" t="s">
        <v>118</v>
      </c>
      <c r="C15" s="114" t="s">
        <v>31</v>
      </c>
      <c r="D15" s="114">
        <v>1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57.75" customHeight="1">
      <c r="A16" s="39">
        <f t="shared" si="0"/>
        <v>11</v>
      </c>
      <c r="B16" s="115" t="s">
        <v>337</v>
      </c>
      <c r="C16" s="114" t="s">
        <v>31</v>
      </c>
      <c r="D16" s="114">
        <v>4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ht="45" customHeight="1">
      <c r="A17" s="39">
        <f t="shared" si="0"/>
        <v>12</v>
      </c>
      <c r="B17" s="107" t="s">
        <v>253</v>
      </c>
      <c r="C17" s="114" t="s">
        <v>31</v>
      </c>
      <c r="D17" s="114">
        <v>4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15.75" customHeight="1">
      <c r="A18" s="39">
        <f t="shared" si="0"/>
        <v>13</v>
      </c>
      <c r="B18" s="23" t="s">
        <v>36</v>
      </c>
      <c r="C18" s="31" t="s">
        <v>28</v>
      </c>
      <c r="D18" s="32">
        <v>1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ht="15.75" customHeight="1" thickBot="1">
      <c r="A19" s="198">
        <f t="shared" si="0"/>
        <v>14</v>
      </c>
      <c r="B19" s="123" t="s">
        <v>157</v>
      </c>
      <c r="C19" s="124" t="s">
        <v>28</v>
      </c>
      <c r="D19" s="125">
        <v>1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ht="13.5" customHeight="1">
      <c r="A20" s="265" t="s">
        <v>37</v>
      </c>
      <c r="B20" s="265"/>
      <c r="C20" s="266"/>
      <c r="D20" s="266"/>
      <c r="E20" s="266"/>
      <c r="F20" s="266"/>
      <c r="G20" s="266"/>
      <c r="H20" s="266"/>
      <c r="I20" s="266"/>
      <c r="J20" s="266"/>
      <c r="K20" s="41"/>
      <c r="L20" s="42"/>
      <c r="M20" s="42"/>
      <c r="N20" s="42"/>
      <c r="O20" s="43"/>
    </row>
    <row r="21" spans="1:15" ht="13.5" customHeight="1">
      <c r="A21" s="260" t="s">
        <v>38</v>
      </c>
      <c r="B21" s="260"/>
      <c r="C21" s="267" t="s">
        <v>59</v>
      </c>
      <c r="D21" s="267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33"/>
    </row>
    <row r="22" spans="1:15" ht="13.5" customHeight="1">
      <c r="A22" s="260" t="s">
        <v>39</v>
      </c>
      <c r="B22" s="260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34"/>
    </row>
    <row r="23" spans="1:15" ht="13.5" customHeight="1">
      <c r="A23" s="260" t="s">
        <v>40</v>
      </c>
      <c r="B23" s="260"/>
      <c r="C23" s="262" t="s">
        <v>59</v>
      </c>
      <c r="D23" s="263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33"/>
    </row>
    <row r="24" spans="1:15" ht="13.5" customHeight="1">
      <c r="A24" s="260" t="s">
        <v>41</v>
      </c>
      <c r="B24" s="260"/>
      <c r="C24" s="262" t="s">
        <v>59</v>
      </c>
      <c r="D24" s="263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33"/>
    </row>
    <row r="25" spans="1:15" ht="13.5" customHeight="1">
      <c r="A25" s="260" t="s">
        <v>42</v>
      </c>
      <c r="B25" s="260"/>
      <c r="C25" s="262">
        <v>0.2359</v>
      </c>
      <c r="D25" s="263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33"/>
    </row>
    <row r="26" spans="1:15" ht="15" customHeight="1" thickBot="1">
      <c r="A26" s="268" t="s">
        <v>43</v>
      </c>
      <c r="B26" s="268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35"/>
    </row>
  </sheetData>
  <sheetProtection/>
  <mergeCells count="27">
    <mergeCell ref="A25:B25"/>
    <mergeCell ref="C25:D25"/>
    <mergeCell ref="E25:N25"/>
    <mergeCell ref="A26:B26"/>
    <mergeCell ref="C26:N26"/>
    <mergeCell ref="A23:B23"/>
    <mergeCell ref="C23:D23"/>
    <mergeCell ref="E23:N23"/>
    <mergeCell ref="A24:B24"/>
    <mergeCell ref="C24:D24"/>
    <mergeCell ref="E24:N24"/>
    <mergeCell ref="A20:B20"/>
    <mergeCell ref="C20:J20"/>
    <mergeCell ref="A21:B21"/>
    <mergeCell ref="C21:D21"/>
    <mergeCell ref="E21:N21"/>
    <mergeCell ref="A22:B22"/>
    <mergeCell ref="C22:N22"/>
    <mergeCell ref="A1:H1"/>
    <mergeCell ref="A2:M2"/>
    <mergeCell ref="L3:O3"/>
    <mergeCell ref="A4:A5"/>
    <mergeCell ref="B4:B5"/>
    <mergeCell ref="C4:C5"/>
    <mergeCell ref="D4:D5"/>
    <mergeCell ref="E4:J4"/>
    <mergeCell ref="K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H11" sqref="H11"/>
    </sheetView>
  </sheetViews>
  <sheetFormatPr defaultColWidth="13.00390625" defaultRowHeight="12.75"/>
  <cols>
    <col min="1" max="1" width="4.421875" style="24" customWidth="1"/>
    <col min="2" max="2" width="44.8515625" style="24" customWidth="1"/>
    <col min="3" max="3" width="7.28125" style="24" customWidth="1"/>
    <col min="4" max="4" width="5.7109375" style="24" customWidth="1"/>
    <col min="5" max="5" width="6.57421875" style="24" customWidth="1"/>
    <col min="6" max="6" width="7.421875" style="24" customWidth="1"/>
    <col min="7" max="7" width="6.28125" style="24" customWidth="1"/>
    <col min="8" max="9" width="6.57421875" style="24" customWidth="1"/>
    <col min="10" max="10" width="6.8515625" style="24" customWidth="1"/>
    <col min="11" max="11" width="7.140625" style="24" customWidth="1"/>
    <col min="12" max="12" width="8.140625" style="24" customWidth="1"/>
    <col min="13" max="13" width="9.00390625" style="24" customWidth="1"/>
    <col min="14" max="14" width="7.00390625" style="24" customWidth="1"/>
    <col min="15" max="15" width="8.7109375" style="24" customWidth="1"/>
    <col min="16" max="16384" width="13.00390625" style="24" customWidth="1"/>
  </cols>
  <sheetData>
    <row r="1" spans="1:15" ht="15.75">
      <c r="A1" s="256"/>
      <c r="B1" s="256"/>
      <c r="C1" s="256"/>
      <c r="D1" s="256"/>
      <c r="E1" s="256"/>
      <c r="F1" s="256"/>
      <c r="G1" s="256"/>
      <c r="H1" s="256"/>
      <c r="I1" s="10"/>
      <c r="J1" s="10"/>
      <c r="K1" s="10"/>
      <c r="L1" s="10"/>
      <c r="M1" s="10"/>
      <c r="N1" s="10"/>
      <c r="O1" s="26"/>
    </row>
    <row r="2" spans="1:15" ht="15.75">
      <c r="A2" s="256" t="s">
        <v>256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10"/>
      <c r="O2" s="26"/>
    </row>
    <row r="3" spans="1:15" ht="14.25" customHeight="1">
      <c r="A3" s="25"/>
      <c r="B3" s="25"/>
      <c r="C3" s="25"/>
      <c r="D3" s="10"/>
      <c r="E3" s="10"/>
      <c r="F3" s="10"/>
      <c r="G3" s="10"/>
      <c r="H3" s="10"/>
      <c r="I3" s="10"/>
      <c r="J3" s="10"/>
      <c r="K3" s="10"/>
      <c r="L3" s="257" t="s">
        <v>354</v>
      </c>
      <c r="M3" s="257"/>
      <c r="N3" s="257"/>
      <c r="O3" s="257"/>
    </row>
    <row r="4" spans="1:15" ht="13.5" customHeight="1">
      <c r="A4" s="258" t="s">
        <v>8</v>
      </c>
      <c r="B4" s="258" t="s">
        <v>9</v>
      </c>
      <c r="C4" s="259" t="s">
        <v>10</v>
      </c>
      <c r="D4" s="259" t="s">
        <v>11</v>
      </c>
      <c r="E4" s="258" t="s">
        <v>12</v>
      </c>
      <c r="F4" s="258"/>
      <c r="G4" s="258"/>
      <c r="H4" s="258"/>
      <c r="I4" s="258"/>
      <c r="J4" s="258"/>
      <c r="K4" s="258" t="s">
        <v>13</v>
      </c>
      <c r="L4" s="258"/>
      <c r="M4" s="258"/>
      <c r="N4" s="258"/>
      <c r="O4" s="258"/>
    </row>
    <row r="5" spans="1:15" ht="63.75" customHeight="1">
      <c r="A5" s="258"/>
      <c r="B5" s="258"/>
      <c r="C5" s="259"/>
      <c r="D5" s="259"/>
      <c r="E5" s="17" t="s">
        <v>14</v>
      </c>
      <c r="F5" s="17" t="s">
        <v>15</v>
      </c>
      <c r="G5" s="17" t="s">
        <v>16</v>
      </c>
      <c r="H5" s="17" t="s">
        <v>17</v>
      </c>
      <c r="I5" s="17" t="s">
        <v>18</v>
      </c>
      <c r="J5" s="17" t="s">
        <v>19</v>
      </c>
      <c r="K5" s="17" t="s">
        <v>20</v>
      </c>
      <c r="L5" s="17" t="s">
        <v>21</v>
      </c>
      <c r="M5" s="17" t="s">
        <v>22</v>
      </c>
      <c r="N5" s="17" t="s">
        <v>23</v>
      </c>
      <c r="O5" s="17" t="s">
        <v>24</v>
      </c>
    </row>
    <row r="6" spans="1:15" ht="15.75" customHeight="1">
      <c r="A6" s="39">
        <v>1</v>
      </c>
      <c r="B6" s="194" t="s">
        <v>173</v>
      </c>
      <c r="C6" s="154"/>
      <c r="D6" s="154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8.5" customHeight="1">
      <c r="A7" s="39">
        <f>A6+1</f>
        <v>2</v>
      </c>
      <c r="B7" s="72" t="s">
        <v>66</v>
      </c>
      <c r="C7" s="196" t="s">
        <v>26</v>
      </c>
      <c r="D7" s="197">
        <v>25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28.5" customHeight="1">
      <c r="A8" s="39">
        <f>A7+1</f>
        <v>3</v>
      </c>
      <c r="B8" s="251" t="s">
        <v>342</v>
      </c>
      <c r="C8" s="252" t="s">
        <v>31</v>
      </c>
      <c r="D8" s="253">
        <v>2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1:15" ht="30" customHeight="1">
      <c r="A9" s="39">
        <f aca="true" t="shared" si="0" ref="A9:A21">A8+1</f>
        <v>4</v>
      </c>
      <c r="B9" s="240" t="s">
        <v>92</v>
      </c>
      <c r="C9" s="241" t="s">
        <v>28</v>
      </c>
      <c r="D9" s="242">
        <v>1</v>
      </c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</row>
    <row r="10" spans="1:15" ht="15" customHeight="1">
      <c r="A10" s="39">
        <f t="shared" si="0"/>
        <v>5</v>
      </c>
      <c r="B10" s="81" t="s">
        <v>77</v>
      </c>
      <c r="C10" s="60" t="s">
        <v>26</v>
      </c>
      <c r="D10" s="58">
        <v>25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60" customHeight="1">
      <c r="A11" s="39">
        <f t="shared" si="0"/>
        <v>6</v>
      </c>
      <c r="B11" s="81" t="s">
        <v>204</v>
      </c>
      <c r="C11" s="60" t="s">
        <v>26</v>
      </c>
      <c r="D11" s="58">
        <v>28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42" customHeight="1">
      <c r="A12" s="39">
        <f t="shared" si="0"/>
        <v>7</v>
      </c>
      <c r="B12" s="81" t="s">
        <v>211</v>
      </c>
      <c r="C12" s="60" t="s">
        <v>26</v>
      </c>
      <c r="D12" s="58">
        <v>54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2.75" customHeight="1">
      <c r="A13" s="39">
        <f t="shared" si="0"/>
        <v>8</v>
      </c>
      <c r="B13" s="113" t="s">
        <v>58</v>
      </c>
      <c r="C13" s="114"/>
      <c r="D13" s="114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 ht="27" customHeight="1">
      <c r="A14" s="39">
        <f t="shared" si="0"/>
        <v>9</v>
      </c>
      <c r="B14" s="107" t="s">
        <v>85</v>
      </c>
      <c r="C14" s="114" t="s">
        <v>31</v>
      </c>
      <c r="D14" s="114">
        <v>8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59.25" customHeight="1">
      <c r="A15" s="39">
        <f t="shared" si="0"/>
        <v>10</v>
      </c>
      <c r="B15" s="107" t="s">
        <v>255</v>
      </c>
      <c r="C15" s="114" t="s">
        <v>30</v>
      </c>
      <c r="D15" s="114">
        <v>15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15" customHeight="1">
      <c r="A16" s="39">
        <f t="shared" si="0"/>
        <v>11</v>
      </c>
      <c r="B16" s="115" t="s">
        <v>69</v>
      </c>
      <c r="C16" s="114" t="s">
        <v>31</v>
      </c>
      <c r="D16" s="114">
        <v>2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ht="58.5" customHeight="1">
      <c r="A17" s="39">
        <f t="shared" si="0"/>
        <v>12</v>
      </c>
      <c r="B17" s="115" t="s">
        <v>254</v>
      </c>
      <c r="C17" s="114" t="s">
        <v>31</v>
      </c>
      <c r="D17" s="114">
        <v>2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60" customHeight="1">
      <c r="A18" s="39">
        <f t="shared" si="0"/>
        <v>13</v>
      </c>
      <c r="B18" s="115" t="s">
        <v>209</v>
      </c>
      <c r="C18" s="114" t="s">
        <v>31</v>
      </c>
      <c r="D18" s="114">
        <v>8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ht="45" customHeight="1">
      <c r="A19" s="39">
        <f t="shared" si="0"/>
        <v>14</v>
      </c>
      <c r="B19" s="107" t="s">
        <v>210</v>
      </c>
      <c r="C19" s="114" t="s">
        <v>31</v>
      </c>
      <c r="D19" s="114">
        <v>8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ht="16.5" customHeight="1">
      <c r="A20" s="39">
        <f t="shared" si="0"/>
        <v>15</v>
      </c>
      <c r="B20" s="23" t="s">
        <v>36</v>
      </c>
      <c r="C20" s="31" t="s">
        <v>28</v>
      </c>
      <c r="D20" s="32">
        <v>1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ht="17.25" customHeight="1" thickBot="1">
      <c r="A21" s="39">
        <f t="shared" si="0"/>
        <v>16</v>
      </c>
      <c r="B21" s="123" t="s">
        <v>157</v>
      </c>
      <c r="C21" s="124" t="s">
        <v>28</v>
      </c>
      <c r="D21" s="125">
        <v>1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</row>
    <row r="22" spans="1:15" ht="13.5" customHeight="1">
      <c r="A22" s="265" t="s">
        <v>37</v>
      </c>
      <c r="B22" s="265"/>
      <c r="C22" s="266"/>
      <c r="D22" s="266"/>
      <c r="E22" s="266"/>
      <c r="F22" s="266"/>
      <c r="G22" s="266"/>
      <c r="H22" s="266"/>
      <c r="I22" s="266"/>
      <c r="J22" s="266"/>
      <c r="K22" s="41"/>
      <c r="L22" s="42"/>
      <c r="M22" s="42"/>
      <c r="N22" s="42"/>
      <c r="O22" s="43"/>
    </row>
    <row r="23" spans="1:15" ht="13.5" customHeight="1">
      <c r="A23" s="260" t="s">
        <v>38</v>
      </c>
      <c r="B23" s="260"/>
      <c r="C23" s="267" t="s">
        <v>59</v>
      </c>
      <c r="D23" s="267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33"/>
    </row>
    <row r="24" spans="1:15" ht="13.5" customHeight="1">
      <c r="A24" s="260" t="s">
        <v>39</v>
      </c>
      <c r="B24" s="260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34"/>
    </row>
    <row r="25" spans="1:15" ht="13.5" customHeight="1">
      <c r="A25" s="260" t="s">
        <v>40</v>
      </c>
      <c r="B25" s="260"/>
      <c r="C25" s="262" t="s">
        <v>59</v>
      </c>
      <c r="D25" s="263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33"/>
    </row>
    <row r="26" spans="1:15" ht="13.5" customHeight="1">
      <c r="A26" s="260" t="s">
        <v>41</v>
      </c>
      <c r="B26" s="260"/>
      <c r="C26" s="262" t="s">
        <v>59</v>
      </c>
      <c r="D26" s="263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33"/>
    </row>
    <row r="27" spans="1:15" ht="13.5" customHeight="1">
      <c r="A27" s="260" t="s">
        <v>42</v>
      </c>
      <c r="B27" s="260"/>
      <c r="C27" s="262">
        <v>0.2359</v>
      </c>
      <c r="D27" s="263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33"/>
    </row>
    <row r="28" spans="1:15" ht="15" customHeight="1" thickBot="1">
      <c r="A28" s="268" t="s">
        <v>43</v>
      </c>
      <c r="B28" s="268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35"/>
    </row>
  </sheetData>
  <sheetProtection/>
  <mergeCells count="27">
    <mergeCell ref="A27:B27"/>
    <mergeCell ref="C27:D27"/>
    <mergeCell ref="E27:N27"/>
    <mergeCell ref="A28:B28"/>
    <mergeCell ref="C28:N28"/>
    <mergeCell ref="A25:B25"/>
    <mergeCell ref="C25:D25"/>
    <mergeCell ref="E25:N25"/>
    <mergeCell ref="A26:B26"/>
    <mergeCell ref="C26:D26"/>
    <mergeCell ref="E26:N26"/>
    <mergeCell ref="A22:B22"/>
    <mergeCell ref="C22:J22"/>
    <mergeCell ref="A23:B23"/>
    <mergeCell ref="C23:D23"/>
    <mergeCell ref="E23:N23"/>
    <mergeCell ref="A24:B24"/>
    <mergeCell ref="C24:N24"/>
    <mergeCell ref="A1:H1"/>
    <mergeCell ref="A2:M2"/>
    <mergeCell ref="L3:O3"/>
    <mergeCell ref="A4:A5"/>
    <mergeCell ref="B4:B5"/>
    <mergeCell ref="C4:C5"/>
    <mergeCell ref="D4:D5"/>
    <mergeCell ref="E4:J4"/>
    <mergeCell ref="K4:O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Sorokina</dc:creator>
  <cp:keywords/>
  <dc:description/>
  <cp:lastModifiedBy>Ieva Pilsētniece</cp:lastModifiedBy>
  <cp:lastPrinted>2017-05-10T12:36:53Z</cp:lastPrinted>
  <dcterms:created xsi:type="dcterms:W3CDTF">2017-04-28T11:43:47Z</dcterms:created>
  <dcterms:modified xsi:type="dcterms:W3CDTF">2017-09-01T06:36:14Z</dcterms:modified>
  <cp:category/>
  <cp:version/>
  <cp:contentType/>
  <cp:contentStatus/>
</cp:coreProperties>
</file>