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spainis\projekti\LP_01 - Valsts iepirkumi\PROTOKOLI 97 98 99\N O L I K U M I\N O L I K U M I - 2017\"/>
    </mc:Choice>
  </mc:AlternateContent>
  <bookViews>
    <workbookView xWindow="12000" yWindow="-15" windowWidth="12045" windowHeight="10095" tabRatio="850"/>
    <workbookView xWindow="0" yWindow="0" windowWidth="28800" windowHeight="13110"/>
  </bookViews>
  <sheets>
    <sheet name="Tāme" sheetId="76" r:id="rId1"/>
    <sheet name="Kopsavilkums" sheetId="77" r:id="rId2"/>
  </sheets>
  <externalReferences>
    <externalReference r:id="rId3"/>
    <externalReference r:id="rId4"/>
    <externalReference r:id="rId5"/>
    <externalReference r:id="rId6"/>
    <externalReference r:id="rId7"/>
  </externalReferences>
  <definedNames>
    <definedName name="_brm2">[1]Taul4!$E$3</definedName>
    <definedName name="_xlnm._FilterDatabase" localSheetId="0" hidden="1">Tāme!$A$2:$O$360</definedName>
    <definedName name="A">'[2]2'!$A$1</definedName>
    <definedName name="AKZ_Angebot">#REF!</definedName>
    <definedName name="AKZ_Auftrag">#REF!</definedName>
    <definedName name="Ang._Datum">#REF!</definedName>
    <definedName name="Auftr._Datum">#REF!</definedName>
    <definedName name="Bearbeiter">#REF!</definedName>
    <definedName name="bruttonelio">[1]Taul4!$E$3</definedName>
    <definedName name="Cent_Stacija">#REF!</definedName>
    <definedName name="code">#REF!</definedName>
    <definedName name="da">'[3]Tāme Nr.11'!#REF!</definedName>
    <definedName name="_xlnm.Print_Area">#N/A</definedName>
    <definedName name="eur">#REF!</definedName>
    <definedName name="Faktorgruppe1">#REF!</definedName>
    <definedName name="Faktorgruppe2">#REF!</definedName>
    <definedName name="Faktorgruppe3">#REF!</definedName>
    <definedName name="Faktorgruppe4">#REF!</definedName>
    <definedName name="Faktorgruppe5">#REF!</definedName>
    <definedName name="Faktorgruppe6">#REF!</definedName>
    <definedName name="Faktorgruppe7">#REF!</definedName>
    <definedName name="Faktorgruppe8">#REF!</definedName>
    <definedName name="Faktorgruppe9">#REF!</definedName>
    <definedName name="Faktorwerte">#REF!</definedName>
    <definedName name="Faktorwerte_der_Faktorgruppen">#REF!</definedName>
    <definedName name="Gruppenname1">#REF!</definedName>
    <definedName name="Gruppenname2">#REF!</definedName>
    <definedName name="Gruppenname3">#REF!</definedName>
    <definedName name="Gruppenname4">#REF!</definedName>
    <definedName name="Gruppenname5">#REF!</definedName>
    <definedName name="Gruppenname6">#REF!</definedName>
    <definedName name="Gruppenname7">#REF!</definedName>
    <definedName name="Gruppenname8">#REF!</definedName>
    <definedName name="Gruppenname9">#REF!</definedName>
    <definedName name="kate">#REF!</definedName>
    <definedName name="koef_d_tel">[4]VS!#REF!</definedName>
    <definedName name="KOEF_d_telSANDRA">[5]VS!#REF!</definedName>
    <definedName name="koef_d_tv">#REF!</definedName>
    <definedName name="koef_Darbs">#REF!</definedName>
    <definedName name="koef_m_tel">[4]VS!#REF!</definedName>
    <definedName name="koef_m_tv">#REF!</definedName>
    <definedName name="Koeficients">#REF!</definedName>
    <definedName name="lapa">#REF!</definedName>
    <definedName name="meh">'[3]Tāme Nr.11'!#REF!</definedName>
    <definedName name="P">#REF!</definedName>
    <definedName name="PRINT_AREA_MI">#N/A</definedName>
    <definedName name="Projektname">#REF!</definedName>
    <definedName name="risk">#REF!</definedName>
    <definedName name="sdsd">#REF!</definedName>
    <definedName name="sum">#REF!</definedName>
    <definedName name="Tabula">#REF!</definedName>
    <definedName name="Titul">#REF!</definedName>
    <definedName name="Währungsfaktor">#REF!</definedName>
    <definedName name="Z_83795769_38C4_11D4_84F6_00002145AA87_.wvu.PrintArea">#REF!</definedName>
    <definedName name="Z_83795769_38C4_11D4_84F6_00002145AA87_.wvu.Rows">#REF!</definedName>
  </definedNames>
  <calcPr calcId="171027" fullPrecision="0"/>
  <fileRecoveryPr autoRecover="0"/>
</workbook>
</file>

<file path=xl/calcChain.xml><?xml version="1.0" encoding="utf-8"?>
<calcChain xmlns="http://schemas.openxmlformats.org/spreadsheetml/2006/main">
  <c r="A8" i="77" l="1"/>
  <c r="A9" i="77" s="1"/>
  <c r="A10" i="77" s="1"/>
  <c r="A11" i="77" s="1"/>
  <c r="A12" i="77" s="1"/>
  <c r="A13" i="77" s="1"/>
  <c r="A14" i="77" s="1"/>
  <c r="A15" i="77" s="1"/>
  <c r="B10" i="77"/>
  <c r="A5" i="76" l="1"/>
  <c r="A6" i="76" s="1"/>
  <c r="A7" i="76" s="1"/>
  <c r="A8" i="76" s="1"/>
  <c r="A9" i="76" s="1"/>
  <c r="A10" i="76" s="1"/>
  <c r="B95" i="76" l="1"/>
  <c r="B134" i="76" l="1"/>
  <c r="B8" i="77"/>
  <c r="B7" i="77"/>
  <c r="B66" i="76"/>
  <c r="B49" i="76"/>
  <c r="B13" i="77" l="1"/>
  <c r="B168" i="76"/>
  <c r="B12" i="77"/>
  <c r="B9" i="77"/>
  <c r="B5" i="77"/>
  <c r="B154" i="76"/>
  <c r="B115" i="76"/>
  <c r="B17" i="77"/>
  <c r="B16" i="77"/>
  <c r="B15" i="77"/>
  <c r="B14" i="77"/>
  <c r="B11" i="77"/>
  <c r="B6" i="77"/>
  <c r="B4" i="77"/>
  <c r="A5" i="77"/>
  <c r="A6" i="77" s="1"/>
  <c r="A7" i="77" s="1"/>
  <c r="B144" i="76"/>
  <c r="A16" i="77" l="1"/>
  <c r="A17" i="77" s="1"/>
  <c r="B352" i="76"/>
  <c r="B264" i="76"/>
  <c r="B223" i="76"/>
  <c r="B198" i="76"/>
  <c r="B19" i="76"/>
  <c r="B11" i="76"/>
  <c r="A13" i="76" l="1"/>
  <c r="A14" i="76" s="1"/>
  <c r="A15" i="76" s="1"/>
  <c r="A16" i="76" s="1"/>
  <c r="A17" i="76" s="1"/>
  <c r="A18" i="76" s="1"/>
  <c r="A22" i="76" s="1"/>
  <c r="K796" i="76"/>
  <c r="K795" i="76"/>
  <c r="K794" i="76"/>
  <c r="K793" i="76"/>
  <c r="K792" i="76"/>
  <c r="K791" i="76"/>
  <c r="K790" i="76"/>
  <c r="K789" i="76"/>
  <c r="K788" i="76"/>
  <c r="K787" i="76"/>
  <c r="K786" i="76"/>
  <c r="K785" i="76"/>
  <c r="K784" i="76"/>
  <c r="K783" i="76"/>
  <c r="K782" i="76"/>
  <c r="K781" i="76"/>
  <c r="K780" i="76"/>
  <c r="K779" i="76"/>
  <c r="K778" i="76"/>
  <c r="K777" i="76"/>
  <c r="K776" i="76"/>
  <c r="K775" i="76"/>
  <c r="K774" i="76"/>
  <c r="K773" i="76"/>
  <c r="K772" i="76"/>
  <c r="K771" i="76"/>
  <c r="K770" i="76"/>
  <c r="K769" i="76"/>
  <c r="K768" i="76"/>
  <c r="K767" i="76"/>
  <c r="K766" i="76"/>
  <c r="K765" i="76"/>
  <c r="K764" i="76"/>
  <c r="K763" i="76"/>
  <c r="K762" i="76"/>
  <c r="K761" i="76"/>
  <c r="K760" i="76"/>
  <c r="K759" i="76"/>
  <c r="K758" i="76"/>
  <c r="K757" i="76"/>
  <c r="K756" i="76"/>
  <c r="K755" i="76"/>
  <c r="K754" i="76"/>
  <c r="K753" i="76"/>
  <c r="K752" i="76"/>
  <c r="K751" i="76"/>
  <c r="K750" i="76"/>
  <c r="K749" i="76"/>
  <c r="K748" i="76"/>
  <c r="K747" i="76"/>
  <c r="K746" i="76"/>
  <c r="K745" i="76"/>
  <c r="K744" i="76"/>
  <c r="K743" i="76"/>
  <c r="K742" i="76"/>
  <c r="K741" i="76"/>
  <c r="K740" i="76"/>
  <c r="K739" i="76"/>
  <c r="K738" i="76"/>
  <c r="K737" i="76"/>
  <c r="K736" i="76"/>
  <c r="K735" i="76"/>
  <c r="K734" i="76"/>
  <c r="K733" i="76"/>
  <c r="K732" i="76"/>
  <c r="K731" i="76"/>
  <c r="K730" i="76"/>
  <c r="K729" i="76"/>
  <c r="K728" i="76"/>
  <c r="K727" i="76"/>
  <c r="K726" i="76"/>
  <c r="K725" i="76"/>
  <c r="K724" i="76"/>
  <c r="K723" i="76"/>
  <c r="K722" i="76"/>
  <c r="K721" i="76"/>
  <c r="K720" i="76"/>
  <c r="K719" i="76"/>
  <c r="K718" i="76"/>
  <c r="K717" i="76"/>
  <c r="K716" i="76"/>
  <c r="K715" i="76"/>
  <c r="K714" i="76"/>
  <c r="K713" i="76"/>
  <c r="K712" i="76"/>
  <c r="K711" i="76"/>
  <c r="K710" i="76"/>
  <c r="K709" i="76"/>
  <c r="K708" i="76"/>
  <c r="K707" i="76"/>
  <c r="K706" i="76"/>
  <c r="K705" i="76"/>
  <c r="K704" i="76"/>
  <c r="K703" i="76"/>
  <c r="K702" i="76"/>
  <c r="K701" i="76"/>
  <c r="K700" i="76"/>
  <c r="K699" i="76"/>
  <c r="A23" i="76" l="1"/>
  <c r="A24" i="76" s="1"/>
  <c r="A25" i="76" s="1"/>
  <c r="A26" i="76" s="1"/>
  <c r="A27" i="76" s="1"/>
  <c r="A28" i="76" s="1"/>
  <c r="A29" i="76" s="1"/>
  <c r="A30" i="76" s="1"/>
  <c r="A32" i="76" s="1"/>
  <c r="A33" i="76" l="1"/>
  <c r="A34" i="76" l="1"/>
  <c r="A35" i="76" s="1"/>
  <c r="A36" i="76" s="1"/>
  <c r="A38" i="76" s="1"/>
  <c r="A39" i="76" s="1"/>
  <c r="A40" i="76" s="1"/>
  <c r="A41" i="76" s="1"/>
  <c r="A42" i="76" s="1"/>
  <c r="A43" i="76" s="1"/>
  <c r="A44" i="76" s="1"/>
  <c r="A45" i="76" s="1"/>
  <c r="A47" i="76" s="1"/>
  <c r="A48" i="76" l="1"/>
  <c r="A51" i="76" s="1"/>
  <c r="A52" i="76" s="1"/>
  <c r="A53" i="76" s="1"/>
  <c r="A54" i="76" s="1"/>
  <c r="A55" i="76" s="1"/>
  <c r="A56" i="76" s="1"/>
  <c r="A57" i="76" s="1"/>
  <c r="A58" i="76" s="1"/>
  <c r="A59" i="76" s="1"/>
  <c r="A61" i="76" l="1"/>
  <c r="A62" i="76" s="1"/>
  <c r="A63" i="76" s="1"/>
  <c r="A64" i="76" s="1"/>
  <c r="A65" i="76" s="1"/>
  <c r="A68" i="76" s="1"/>
  <c r="A69" i="76" s="1"/>
  <c r="A70" i="76" s="1"/>
  <c r="A71" i="76" s="1"/>
  <c r="A72" i="76" s="1"/>
  <c r="A73" i="76" s="1"/>
  <c r="A75" i="76" l="1"/>
  <c r="A76" i="76" s="1"/>
  <c r="A77" i="76" s="1"/>
  <c r="A78" i="76" s="1"/>
  <c r="A79" i="76" s="1"/>
  <c r="A80" i="76" s="1"/>
  <c r="A81" i="76" s="1"/>
  <c r="A82" i="76" s="1"/>
  <c r="A83" i="76" s="1"/>
  <c r="A84" i="76" s="1"/>
  <c r="A85" i="76" s="1"/>
  <c r="A86" i="76" s="1"/>
  <c r="A87" i="76" s="1"/>
  <c r="A88" i="76" s="1"/>
  <c r="A89" i="76" s="1"/>
  <c r="A90" i="76" s="1"/>
  <c r="A91" i="76" s="1"/>
  <c r="A92" i="76" s="1"/>
  <c r="A93" i="76" s="1"/>
  <c r="A94" i="76" s="1"/>
  <c r="A97" i="76" s="1"/>
  <c r="A98" i="76" s="1"/>
  <c r="A99" i="76" s="1"/>
  <c r="A100" i="76" s="1"/>
  <c r="A101" i="76" s="1"/>
  <c r="A102" i="76" s="1"/>
  <c r="A103" i="76" s="1"/>
  <c r="A104" i="76" s="1"/>
  <c r="A105" i="76" s="1"/>
  <c r="A106" i="76" s="1"/>
  <c r="A107" i="76" s="1"/>
  <c r="A108" i="76" s="1"/>
  <c r="A109" i="76" s="1"/>
  <c r="A110" i="76" s="1"/>
  <c r="A111" i="76" s="1"/>
  <c r="A112" i="76" s="1"/>
  <c r="A113" i="76" s="1"/>
  <c r="A114" i="76" s="1"/>
  <c r="A117" i="76" s="1"/>
  <c r="A118" i="76" l="1"/>
  <c r="A119" i="76" l="1"/>
  <c r="A120" i="76" s="1"/>
  <c r="A121" i="76" s="1"/>
  <c r="A122" i="76" s="1"/>
  <c r="A123" i="76" s="1"/>
  <c r="A124" i="76" s="1"/>
  <c r="A125" i="76" s="1"/>
  <c r="A126" i="76" s="1"/>
  <c r="A127" i="76" s="1"/>
  <c r="A128" i="76" s="1"/>
  <c r="A129" i="76" s="1"/>
  <c r="A130" i="76" s="1"/>
  <c r="A131" i="76" s="1"/>
  <c r="A132" i="76" s="1"/>
  <c r="A133" i="76" s="1"/>
  <c r="A136" i="76" s="1"/>
  <c r="A137" i="76" s="1"/>
  <c r="A138" i="76" s="1"/>
  <c r="A139" i="76" s="1"/>
  <c r="A140" i="76" s="1"/>
  <c r="A141" i="76" s="1"/>
  <c r="A142" i="76" s="1"/>
  <c r="A143" i="76" s="1"/>
  <c r="A146" i="76" s="1"/>
  <c r="A147" i="76" s="1"/>
  <c r="A148" i="76" s="1"/>
  <c r="A149" i="76" s="1"/>
  <c r="A150" i="76" s="1"/>
  <c r="A151" i="76" s="1"/>
  <c r="A152" i="76" s="1"/>
  <c r="A153" i="76" s="1"/>
  <c r="A156" i="76" s="1"/>
  <c r="A157" i="76" s="1"/>
  <c r="A158" i="76" s="1"/>
  <c r="A159" i="76" s="1"/>
  <c r="A160" i="76" s="1"/>
  <c r="A161" i="76" s="1"/>
  <c r="A162" i="76" s="1"/>
  <c r="A163" i="76" s="1"/>
  <c r="A164" i="76" s="1"/>
  <c r="A165" i="76" s="1"/>
  <c r="A166" i="76" s="1"/>
  <c r="A167" i="76" s="1"/>
  <c r="A170" i="76" s="1"/>
  <c r="A171" i="76" s="1"/>
  <c r="A172" i="76" s="1"/>
  <c r="A173" i="76" s="1"/>
  <c r="A174" i="76" s="1"/>
  <c r="A175" i="76" s="1"/>
  <c r="A176" i="76" s="1"/>
  <c r="A177" i="76" s="1"/>
  <c r="A178" i="76" s="1"/>
  <c r="A179" i="76" s="1"/>
  <c r="A180" i="76" s="1"/>
  <c r="A181" i="76" s="1"/>
  <c r="A182" i="76" s="1"/>
  <c r="A183" i="76" s="1"/>
  <c r="A184" i="76" s="1"/>
  <c r="A186" i="76" l="1"/>
  <c r="A187" i="76" s="1"/>
  <c r="A188" i="76" s="1"/>
  <c r="A189" i="76" s="1"/>
  <c r="A190" i="76" s="1"/>
  <c r="A191" i="76" s="1"/>
  <c r="A192" i="76" s="1"/>
  <c r="A193" i="76" s="1"/>
  <c r="A194" i="76" s="1"/>
  <c r="A195" i="76" s="1"/>
  <c r="A196" i="76" s="1"/>
  <c r="A197" i="76" s="1"/>
  <c r="A200" i="76" s="1"/>
  <c r="A201" i="76" s="1"/>
  <c r="A202" i="76" s="1"/>
  <c r="A203" i="76" s="1"/>
  <c r="A204" i="76" s="1"/>
  <c r="A205" i="76" s="1"/>
  <c r="A206" i="76" s="1"/>
  <c r="A207" i="76" s="1"/>
  <c r="A208" i="76" s="1"/>
  <c r="A209" i="76" s="1"/>
  <c r="A210" i="76" s="1"/>
  <c r="A211" i="76" s="1"/>
  <c r="A212" i="76" s="1"/>
  <c r="A213" i="76" s="1"/>
  <c r="A214" i="76" s="1"/>
  <c r="A215" i="76" s="1"/>
  <c r="A217" i="76" l="1"/>
  <c r="A218" i="76" s="1"/>
  <c r="A219" i="76" s="1"/>
  <c r="A220" i="76" s="1"/>
  <c r="A221" i="76" s="1"/>
  <c r="A222" i="76" s="1"/>
  <c r="A225" i="76" s="1"/>
  <c r="A226" i="76" s="1"/>
  <c r="A227" i="76" s="1"/>
  <c r="A228" i="76" s="1"/>
  <c r="A229" i="76" s="1"/>
  <c r="A230" i="76" s="1"/>
  <c r="A231" i="76" s="1"/>
  <c r="A232" i="76" s="1"/>
  <c r="A233" i="76" s="1"/>
  <c r="A234" i="76" s="1"/>
  <c r="A235" i="76" s="1"/>
  <c r="A236" i="76" s="1"/>
  <c r="A237" i="76" s="1"/>
  <c r="A238" i="76" s="1"/>
  <c r="A239" i="76" s="1"/>
  <c r="A240" i="76" s="1"/>
  <c r="A241" i="76" s="1"/>
  <c r="A242" i="76" s="1"/>
  <c r="A243" i="76" s="1"/>
  <c r="A245" i="76" s="1"/>
  <c r="A246" i="76" s="1"/>
  <c r="A247" i="76" s="1"/>
  <c r="A248" i="76" s="1"/>
  <c r="A249" i="76" s="1"/>
  <c r="A250" i="76" s="1"/>
  <c r="A251" i="76" s="1"/>
  <c r="A252" i="76" s="1"/>
  <c r="A253" i="76" s="1"/>
  <c r="A254" i="76" s="1"/>
  <c r="A255" i="76" s="1"/>
  <c r="A256" i="76" s="1"/>
  <c r="A257" i="76" s="1"/>
  <c r="A258" i="76" s="1"/>
  <c r="A259" i="76" s="1"/>
  <c r="A260" i="76" s="1"/>
  <c r="A261" i="76" s="1"/>
  <c r="A262" i="76" s="1"/>
  <c r="A263" i="76" s="1"/>
  <c r="A267" i="76" s="1"/>
  <c r="A268" i="76" s="1"/>
  <c r="A269" i="76" s="1"/>
  <c r="A270" i="76" s="1"/>
  <c r="A271" i="76" s="1"/>
  <c r="A272" i="76" s="1"/>
  <c r="A273" i="76" s="1"/>
  <c r="A274" i="76" s="1"/>
  <c r="A275" i="76" s="1"/>
  <c r="A276" i="76" s="1"/>
  <c r="A277" i="76" s="1"/>
  <c r="A278" i="76" s="1"/>
  <c r="A279" i="76" s="1"/>
  <c r="A280" i="76" s="1"/>
  <c r="A281" i="76" s="1"/>
  <c r="A282" i="76" s="1"/>
  <c r="A283" i="76" s="1"/>
  <c r="A284" i="76" s="1"/>
  <c r="A285" i="76" s="1"/>
  <c r="A286" i="76" s="1"/>
  <c r="A287" i="76" s="1"/>
  <c r="A288" i="76" s="1"/>
  <c r="A289" i="76" s="1"/>
  <c r="A290" i="76" s="1"/>
  <c r="A291" i="76" s="1"/>
  <c r="A292" i="76" s="1"/>
  <c r="A293" i="76" s="1"/>
  <c r="A294" i="76" s="1"/>
  <c r="A295" i="76" s="1"/>
  <c r="A296" i="76" s="1"/>
  <c r="A297" i="76" s="1"/>
  <c r="A298" i="76" s="1"/>
  <c r="A299" i="76" s="1"/>
  <c r="A300" i="76" s="1"/>
  <c r="A301" i="76" s="1"/>
  <c r="A302" i="76" s="1"/>
  <c r="A303" i="76" s="1"/>
  <c r="A304" i="76" s="1"/>
  <c r="A305" i="76" s="1"/>
  <c r="A306" i="76" s="1"/>
  <c r="A307" i="76" s="1"/>
  <c r="A308" i="76" s="1"/>
  <c r="A309" i="76" s="1"/>
  <c r="A310" i="76" s="1"/>
  <c r="A311" i="76" s="1"/>
  <c r="A312" i="76" s="1"/>
  <c r="A313" i="76" s="1"/>
  <c r="A314" i="76" s="1"/>
  <c r="A315" i="76" s="1"/>
  <c r="A316" i="76" s="1"/>
  <c r="A317" i="76" s="1"/>
  <c r="A318" i="76" s="1"/>
  <c r="A319" i="76" s="1"/>
  <c r="A320" i="76" s="1"/>
  <c r="A321" i="76" s="1"/>
  <c r="A322" i="76" s="1"/>
  <c r="A323" i="76" s="1"/>
  <c r="A324" i="76" s="1"/>
  <c r="A325" i="76" s="1"/>
  <c r="A326" i="76" s="1"/>
  <c r="A327" i="76" s="1"/>
  <c r="A328" i="76" s="1"/>
  <c r="A329" i="76" s="1"/>
  <c r="A330" i="76" s="1"/>
  <c r="A331" i="76" s="1"/>
  <c r="A332" i="76" s="1"/>
  <c r="A333" i="76" s="1"/>
  <c r="A334" i="76" s="1"/>
  <c r="A335" i="76" s="1"/>
  <c r="A336" i="76" s="1"/>
  <c r="A338" i="76" s="1"/>
  <c r="A339" i="76" s="1"/>
  <c r="A340" i="76" s="1"/>
  <c r="A341" i="76" s="1"/>
  <c r="A342" i="76" s="1"/>
  <c r="A343" i="76" s="1"/>
  <c r="A344" i="76" s="1"/>
  <c r="A345" i="76" s="1"/>
  <c r="A346" i="76" s="1"/>
  <c r="A347" i="76" s="1"/>
  <c r="A348" i="76" s="1"/>
  <c r="A349" i="76" s="1"/>
  <c r="A350" i="76" s="1"/>
  <c r="A351" i="76" s="1"/>
</calcChain>
</file>

<file path=xl/sharedStrings.xml><?xml version="1.0" encoding="utf-8"?>
<sst xmlns="http://schemas.openxmlformats.org/spreadsheetml/2006/main" count="698" uniqueCount="320">
  <si>
    <t>Palīgmateriāli un papildmateriāli</t>
  </si>
  <si>
    <t>Apjomi</t>
  </si>
  <si>
    <t>N.p.k.</t>
  </si>
  <si>
    <t>Darba nosaukums</t>
  </si>
  <si>
    <t>Vienības izmaksas</t>
  </si>
  <si>
    <t>Kopā uz visu apjomu</t>
  </si>
  <si>
    <t>kpl.</t>
  </si>
  <si>
    <t>gb.</t>
  </si>
  <si>
    <t>Laika norma c/h</t>
  </si>
  <si>
    <t>Darbietilpība c/h</t>
  </si>
  <si>
    <t>Sistēmu regulēšana, palaišana, nodošana ekspluatācijā, izpilddokumentācija</t>
  </si>
  <si>
    <t>mēneši</t>
  </si>
  <si>
    <t>m</t>
  </si>
  <si>
    <t>Strādājošo sadzīves telpu vagoniņa uzstādīšana un īre 1 gab.</t>
  </si>
  <si>
    <t>m³</t>
  </si>
  <si>
    <t>Pagaidu būvžogs no saliekamiem elementiem h=2.0 m</t>
  </si>
  <si>
    <t>Santehniskie palīgmateriāli, montāžas izstrādājumi</t>
  </si>
  <si>
    <t>vieta</t>
  </si>
  <si>
    <t>Aizsardzības darbi šķērsojumos ar esošām komunikācijām:</t>
  </si>
  <si>
    <t>-el kabeļi</t>
  </si>
  <si>
    <t>-kanalizācija</t>
  </si>
  <si>
    <t>-lietus kanalizācija</t>
  </si>
  <si>
    <t>-telefona kanalizācija</t>
  </si>
  <si>
    <t>-zemējums</t>
  </si>
  <si>
    <t>-siltumtrase</t>
  </si>
  <si>
    <t xml:space="preserve">Pievienojums esošai akai </t>
  </si>
  <si>
    <t>Pievienojums esošam izvadam</t>
  </si>
  <si>
    <t>Aizsargčaula De110 caur dzelzsbetona konstrukcijām</t>
  </si>
  <si>
    <t>Pāreja- savienojums pie tauku atdalītāja pievada De63/110</t>
  </si>
  <si>
    <t>Plastmasas kanalizācijas PVC De160 uzmavu caurules un veidgabali, klase T8</t>
  </si>
  <si>
    <t>Pievienojums esošai notekai De160</t>
  </si>
  <si>
    <t xml:space="preserve">Pievienojums esošam cauruļvadam </t>
  </si>
  <si>
    <t>Aizsargčaula De160 caur dzelzsbetona konstrukcijām</t>
  </si>
  <si>
    <t>Esošu gūliju demontāža</t>
  </si>
  <si>
    <t xml:space="preserve">Tekņu izvadu pārvienošana pie esošiem cauruļvadiem </t>
  </si>
  <si>
    <t>Blietēts grants smilts maisījums fr.=0/16 (440 mm)</t>
  </si>
  <si>
    <t>Blietēts šķembu maisījums fr.=0/45 (200 mm)</t>
  </si>
  <si>
    <t>Smilts saistīta ar cementu (30 mm)</t>
  </si>
  <si>
    <t>Betonēta pamatne, Betons B15 (300x150mm)</t>
  </si>
  <si>
    <t>Blietēts grants smilts maisījums fr.=0/16 (200 mm)</t>
  </si>
  <si>
    <t>Blietēts šķembu maisījums fr.=0/45 (150 mm)</t>
  </si>
  <si>
    <t>Betons B12,5</t>
  </si>
  <si>
    <t>kg</t>
  </si>
  <si>
    <t>Šķembu maisījums fr.=0/45</t>
  </si>
  <si>
    <t>Atloku adapters, stiepes izturīgs Dn 100</t>
  </si>
  <si>
    <t>Ūdensvads Ū1 UKT</t>
  </si>
  <si>
    <t>Teritorijas uzkopšana pēc darbu pabeigšanas</t>
  </si>
  <si>
    <t>Esošo likvidējamo pievadu aizbetonēšana D 150</t>
  </si>
  <si>
    <t>Esošo likvidējamo pievadu aizbetonēšana D 100</t>
  </si>
  <si>
    <t>Kanalizācija K1,K3 UKT</t>
  </si>
  <si>
    <t xml:space="preserve">Aka D400/200 plastikāta, ar teleskopisku galvas daļu, 40 tn ķeta rāmi un vāku, H÷2,5 m   </t>
  </si>
  <si>
    <t>Esošas ūdens savākšanas teknes demontāža L=6,3 m</t>
  </si>
  <si>
    <t>Esošas ūdens savākšanas teknes demontāža L=2,0 m</t>
  </si>
  <si>
    <t>Esošas ūdens savākšanas teknes demontāža L=1,5 m</t>
  </si>
  <si>
    <t>Esošas ūdens savākšanas teknes demontāža L=2,1 m</t>
  </si>
  <si>
    <t>Ķeta redele ūdens savākšanas teknei klase D400, L=4 m</t>
  </si>
  <si>
    <t>Stiegrojums D 6A III</t>
  </si>
  <si>
    <t>Betons B 12,5  D 6 AIII s.100x100 (100 mm)</t>
  </si>
  <si>
    <t>Smilšu pabērums zem un uzbērums virs caurulēm</t>
  </si>
  <si>
    <t>Plastmasas PVC De 110 T8 sadzīves kanalizācijas cauruļvada izbūve</t>
  </si>
  <si>
    <t>Tranšejas rakšana</t>
  </si>
  <si>
    <t>Tranšejas aizbēršana</t>
  </si>
  <si>
    <t>Lietus kanalizācija K2 UKT</t>
  </si>
  <si>
    <t>Esošo likvidējamo pievada D150 noslēga ierīkošana ar noslēgtapas veidgabalu</t>
  </si>
  <si>
    <t>Plastmasas kanalizācijas PVC De 200 uzmavu caurules un veidgabali izbūve klase T8</t>
  </si>
  <si>
    <t xml:space="preserve">Aku vāku demontāža un montāža ar līmeņu pielīdzināšanu jaunajam pagalma segumam </t>
  </si>
  <si>
    <t>Pievienojums esošam cauruļvadam D 200</t>
  </si>
  <si>
    <t>Aka D560/200 plastikāta ar teleskopisku galvas daļu ,40tn ķeta rāmi un vāku H=2 m</t>
  </si>
  <si>
    <t>Plastmasas PVC De 160 T8 sadzīves kanalizācijas cauruļvada izbūve</t>
  </si>
  <si>
    <t>Plastmasas PVC De 200 T8 sadzīves kanalizācijas cauruļvada izbūve Pievienojumi akai K1-1</t>
  </si>
  <si>
    <t>Pievienojums esošam ūdensvadam D 100  ēkā</t>
  </si>
  <si>
    <t>Pievienojums esošam ūdensvadam D 50 ēkā</t>
  </si>
  <si>
    <t>Hermetizēta ūdensvada ievada De 110 izbūve</t>
  </si>
  <si>
    <t>Hermetizēta ūdensvada ievada De 63 izbūve</t>
  </si>
  <si>
    <t>Esoša aizbīdņa D 100 demontāža Ēkā</t>
  </si>
  <si>
    <t xml:space="preserve">Materiālu transports </t>
  </si>
  <si>
    <t>Tiešās izmaksas kopā</t>
  </si>
  <si>
    <t>t.sk. darba aizsardzība</t>
  </si>
  <si>
    <t>Darba apmaksas likme, €/h</t>
  </si>
  <si>
    <t>Darba alga €</t>
  </si>
  <si>
    <t>Materiāli €</t>
  </si>
  <si>
    <t>Mehānismi €</t>
  </si>
  <si>
    <t>Kopā, €</t>
  </si>
  <si>
    <t>Summa €</t>
  </si>
  <si>
    <t>Ieejas nojumes metāla konstrukciju demontāža</t>
  </si>
  <si>
    <r>
      <t>Bliet</t>
    </r>
    <r>
      <rPr>
        <sz val="10"/>
        <color indexed="8"/>
        <rFont val="Times New Roman"/>
        <family val="1"/>
        <charset val="186"/>
      </rPr>
      <t>ēts šķembu maisījums fr.=0/45</t>
    </r>
  </si>
  <si>
    <r>
      <t>Stikla š</t>
    </r>
    <r>
      <rPr>
        <sz val="10"/>
        <color indexed="8"/>
        <rFont val="Times New Roman"/>
        <family val="1"/>
        <charset val="186"/>
      </rPr>
      <t>ķiedras siets. Siets tiek uzklāts pārklājot šuves 100 mm.</t>
    </r>
  </si>
  <si>
    <t>Pagalma labiekārtojuma izbūve</t>
  </si>
  <si>
    <t>Kopā</t>
  </si>
  <si>
    <r>
      <t>PE De 110 PN 16 līknis  45</t>
    </r>
    <r>
      <rPr>
        <vertAlign val="superscript"/>
        <sz val="10"/>
        <color indexed="8"/>
        <rFont val="Times New Roman"/>
        <family val="1"/>
        <charset val="186"/>
      </rPr>
      <t>0</t>
    </r>
  </si>
  <si>
    <r>
      <t>PE De 110 PN 16 līknis  90</t>
    </r>
    <r>
      <rPr>
        <vertAlign val="superscript"/>
        <sz val="10"/>
        <color indexed="8"/>
        <rFont val="Times New Roman"/>
        <family val="1"/>
        <charset val="186"/>
      </rPr>
      <t>0</t>
    </r>
  </si>
  <si>
    <r>
      <t>Jumta noteku ķeta virszemes daļas nomaiņa ar PVC De160 caurulēm un veidgabaliem</t>
    </r>
    <r>
      <rPr>
        <sz val="10"/>
        <color indexed="8"/>
        <rFont val="Times New Roman"/>
        <family val="1"/>
        <charset val="186"/>
      </rPr>
      <t xml:space="preserve"> UKT-02 (piezīme Nr.3)</t>
    </r>
  </si>
  <si>
    <r>
      <t xml:space="preserve">PVC revīzija lietus notekai ar pieskrūvējamu vāku De160 </t>
    </r>
    <r>
      <rPr>
        <sz val="10"/>
        <color indexed="8"/>
        <rFont val="Times New Roman"/>
        <family val="1"/>
        <charset val="186"/>
      </rPr>
      <t>UKT-02 (piezīme Nr.3)</t>
    </r>
  </si>
  <si>
    <r>
      <t>vieta</t>
    </r>
    <r>
      <rPr>
        <sz val="10"/>
        <color indexed="8"/>
        <rFont val="Times New Roman"/>
        <family val="1"/>
        <charset val="186"/>
      </rPr>
      <t xml:space="preserve"> </t>
    </r>
  </si>
  <si>
    <r>
      <t xml:space="preserve">Gūlija plastikāta D400/160 H...1,5 </t>
    </r>
    <r>
      <rPr>
        <sz val="10"/>
        <color indexed="8"/>
        <rFont val="Times New Roman"/>
        <family val="1"/>
        <charset val="186"/>
      </rPr>
      <t>ar teleskopisku galvas daļu , ar nosēddaļu 0,5 m, ar ķeta redeļu vāku</t>
    </r>
  </si>
  <si>
    <r>
      <t xml:space="preserve">Gūlija plastikāta D400/160 H...2,0 </t>
    </r>
    <r>
      <rPr>
        <sz val="10"/>
        <color indexed="8"/>
        <rFont val="Times New Roman"/>
        <family val="1"/>
        <charset val="186"/>
      </rPr>
      <t>ar teleskopisku galvas daļu , ar nosēddaļu 0,5 m, ar ķeta redeļu vāku</t>
    </r>
  </si>
  <si>
    <r>
      <t xml:space="preserve">Gūlija plastikāta D400/160 H...3,0  </t>
    </r>
    <r>
      <rPr>
        <sz val="10"/>
        <color indexed="8"/>
        <rFont val="Times New Roman"/>
        <family val="1"/>
        <charset val="186"/>
      </rPr>
      <t>ar teleskopisku galvas daļu, ar nosēddaļu 0,5 m, ar ķeta redeļu vāku</t>
    </r>
  </si>
  <si>
    <t xml:space="preserve">Būvlaukuma sagatavošanas darbi </t>
  </si>
  <si>
    <t>Pagalma seguma ierīkošana ar betona bruģakmens iesegumu</t>
  </si>
  <si>
    <t>Teritorijas ārējie elektroapgādes tīkli</t>
  </si>
  <si>
    <t>Metāla noseglelementu demontāža</t>
  </si>
  <si>
    <t>Metāla nosegelementu krāsojuma tīrīšana</t>
  </si>
  <si>
    <t>Metāla nosegelementu pulverkrāsošana</t>
  </si>
  <si>
    <t>Ventilācijas gaisa vadu siltumizolācijas demontāža</t>
  </si>
  <si>
    <t>Metāla noseglelementu atpakaļ montāža</t>
  </si>
  <si>
    <t>m²</t>
  </si>
  <si>
    <t>Darba veids vai konstruktīvā elementa nosaukums</t>
  </si>
  <si>
    <t>Tai skaitā</t>
  </si>
  <si>
    <t>Darbietilpība (c/h)</t>
  </si>
  <si>
    <t>Tāmju kopsavilkums</t>
  </si>
  <si>
    <t>Objekta kopējās tiešās izmaksas</t>
  </si>
  <si>
    <t xml:space="preserve">    Virsizdevumi</t>
  </si>
  <si>
    <t xml:space="preserve">    Plānotā peļņa</t>
  </si>
  <si>
    <t xml:space="preserve">    Sociālais nodoklis</t>
  </si>
  <si>
    <t>Materiālu transports</t>
  </si>
  <si>
    <t>Pagalma ieejas</t>
  </si>
  <si>
    <t>Ventilācijas kanāli</t>
  </si>
  <si>
    <t>Cokola izveide</t>
  </si>
  <si>
    <t>Virsizdevumi</t>
  </si>
  <si>
    <t>Peļņa</t>
  </si>
  <si>
    <t>Darba devēja sociālais nodoklis</t>
  </si>
  <si>
    <t>Ietves seguma ierīkošana ar betona bruģakmens iesegumu</t>
  </si>
  <si>
    <t>Bruģakmens ap pazemes inženierkomunikāciju aku vākiem</t>
  </si>
  <si>
    <t>Dzelzsbetona vāka demontāža</t>
  </si>
  <si>
    <t>Ventilācijas gaisa vadu izolācijas demontāža</t>
  </si>
  <si>
    <t>Dzelzsbetona kanāla tīrīšana</t>
  </si>
  <si>
    <t>Ventilācijas gaisa vadu siltumizolācijas b=100mm montāža</t>
  </si>
  <si>
    <t>Rampas betona seguma un atbalsta sienas apmetuma demontāža un transportēšana uz būvgružu pārstrādi vai sertificētu būvgružu izgāztuvi</t>
  </si>
  <si>
    <t>Atbalsta sienas gruntēšana</t>
  </si>
  <si>
    <t>Cementa bāzes apmetums atbalsta sienai</t>
  </si>
  <si>
    <t>Fasādes nobeiguma špaktele uz minerālas bāzes</t>
  </si>
  <si>
    <t>Ūdens dispersijas silikona gruntskrāsa ārdarbiem</t>
  </si>
  <si>
    <t>Pilnīgi matēta, silikonu piedevu saturoša ūdens dispersijas akrilāta krāsa ārdarbiem</t>
  </si>
  <si>
    <t>Pagalma seguma demontāžas darbi</t>
  </si>
  <si>
    <t>Rampa</t>
  </si>
  <si>
    <t>Pagraba noeja</t>
  </si>
  <si>
    <t>Jaunu noejas pakāpienu izbūve</t>
  </si>
  <si>
    <t>Dzelzsbetona kanālu un vāku sadurvietas blīvēšana</t>
  </si>
  <si>
    <t>Ventilācijas nosegi</t>
  </si>
  <si>
    <t>Metāla nosegelementu gruntēšana</t>
  </si>
  <si>
    <r>
      <t>Izl</t>
    </r>
    <r>
      <rPr>
        <sz val="10"/>
        <color indexed="8"/>
        <rFont val="Times New Roman"/>
        <family val="1"/>
        <charset val="186"/>
      </rPr>
      <t xml:space="preserve">īdzinošā līmjava - armējoša, elastīga, hidrofoba java (1 kārta 2-3 mm) </t>
    </r>
  </si>
  <si>
    <r>
      <t>Arm</t>
    </r>
    <r>
      <rPr>
        <sz val="10"/>
        <color indexed="8"/>
        <rFont val="Times New Roman"/>
        <family val="1"/>
        <charset val="186"/>
      </rPr>
      <t>ējošs slānis - Hidrofobais apmetums-izlīdzinātājs ar šķiedrām (1 kārta 2-4 mm)</t>
    </r>
  </si>
  <si>
    <r>
      <t>Ū</t>
    </r>
    <r>
      <rPr>
        <sz val="10"/>
        <color indexed="8"/>
        <rFont val="Times New Roman"/>
        <family val="1"/>
        <charset val="186"/>
      </rPr>
      <t>dens dispersijas silikona gruntskrāsa ārdarbiem</t>
    </r>
  </si>
  <si>
    <r>
      <t>Piln</t>
    </r>
    <r>
      <rPr>
        <sz val="10"/>
        <color indexed="8"/>
        <rFont val="Times New Roman"/>
        <family val="1"/>
        <charset val="186"/>
      </rPr>
      <t>īgi matēta, silikonu piedevu saturoša ūdens dispersijas akrilāta krāsa ārdarbiem</t>
    </r>
  </si>
  <si>
    <r>
      <t>Sk</t>
    </r>
    <r>
      <rPr>
        <sz val="10"/>
        <color indexed="8"/>
        <rFont val="Times New Roman"/>
        <family val="1"/>
        <charset val="186"/>
      </rPr>
      <t>ārda lāsenis cokola aizsardzībai. Tērauda loksne - 0,6 mm bieza karsti cinkota, no abām pusēm pārklāta ar pasivācijas slāni, gruntējumu un polimērpārklājuma poliuretāna (Pural Matt) slāni. Tonis - RR 23 (tumši pelēks). Skārda stiprinājums ar dībeļskrūvi.</t>
    </r>
  </si>
  <si>
    <t>Hidroizolācijas uzklāšana dzelzsbetona kanāla vākam</t>
  </si>
  <si>
    <t>Nojumes metāla konstrukciju demontāža</t>
  </si>
  <si>
    <t>Nojumes atbalsta sienas granīta apdares saudzīga demontāža</t>
  </si>
  <si>
    <t>Atbalsta sienas apmetuma demontāža</t>
  </si>
  <si>
    <t>Cementa bāzes hidroizolācijas uzklāšana</t>
  </si>
  <si>
    <t>Betona bruģakmens iesegumu</t>
  </si>
  <si>
    <t>Dekoratīvā apmetuma uzklāšana</t>
  </si>
  <si>
    <t>Nojumes stikla konstrukcijas montāža</t>
  </si>
  <si>
    <t>Nojumes granīta apdares montāža</t>
  </si>
  <si>
    <t>Nojumes metāla konstrukciju montāža</t>
  </si>
  <si>
    <t>Ēdnīcas ieeja</t>
  </si>
  <si>
    <t>Nojumes granīta apdares atpakaļ montāža</t>
  </si>
  <si>
    <t>Nojumes metāla konstrukciju pulverkrāsošana</t>
  </si>
  <si>
    <t>Nojumes granīta apdares saudzīga demontāža</t>
  </si>
  <si>
    <t>Esoša cauruļvada D 100 demontāža</t>
  </si>
  <si>
    <r>
      <t>Att</t>
    </r>
    <r>
      <rPr>
        <sz val="10"/>
        <color indexed="8"/>
        <rFont val="Times New Roman"/>
        <family val="1"/>
        <charset val="186"/>
      </rPr>
      <t>īrītu cokola virsmu pārklāšana ar cementa bāzes hidroizolāciju</t>
    </r>
  </si>
  <si>
    <t>Gropes h=70mm, b=30mm izveidošana betona cokola konstrukcijā</t>
  </si>
  <si>
    <t>Tāmes izmaksas (€)</t>
  </si>
  <si>
    <t>darba alga (€)</t>
  </si>
  <si>
    <t>materiāli (€)</t>
  </si>
  <si>
    <t>mehānismi (€)</t>
  </si>
  <si>
    <t>Pakāpienu, atbalsta sienas apmetuma un betona seguma demontāža un transportēšana uz būvgružu pārstrādi vai sertificētu būvgružu izgāztuvi</t>
  </si>
  <si>
    <t>Plastmasas PE De 110 ūdensapgādes cauruļvada PN10 ar veidgabaliem, iebūve H...2,0 m</t>
  </si>
  <si>
    <t>Plastmasas PE De 63 ūdensapgādes cauruļvada PN10 ar veidgabaliem, iebūve H...2,0 m</t>
  </si>
  <si>
    <r>
      <t>PE De 63 PN 16 līknis  90</t>
    </r>
    <r>
      <rPr>
        <vertAlign val="superscript"/>
        <sz val="10"/>
        <color indexed="8"/>
        <rFont val="Times New Roman"/>
        <family val="1"/>
        <charset val="186"/>
      </rPr>
      <t>0</t>
    </r>
  </si>
  <si>
    <t>PE trejgabals De110/63</t>
  </si>
  <si>
    <t>Aizbīdnis Dn100, montāža ēkā</t>
  </si>
  <si>
    <t>Esoša tauku atdalītāja D 1500 demontāža</t>
  </si>
  <si>
    <t>Esošu cauruļvadu demontāža</t>
  </si>
  <si>
    <r>
      <t>Esošu cauruļvadu demontāža</t>
    </r>
    <r>
      <rPr>
        <sz val="10"/>
        <color indexed="8"/>
        <rFont val="Times New Roman"/>
        <family val="1"/>
        <charset val="186"/>
      </rPr>
      <t xml:space="preserve"> </t>
    </r>
  </si>
  <si>
    <t>Aku vāku demontāža un montāža ar līmeņu pielīdzināšanu jaunajam pagalma segumam</t>
  </si>
  <si>
    <t>Būvdarbu laikā mobilas gājēju laipas ar margām demontāža</t>
  </si>
  <si>
    <t>Būvdarbu laikā mobilas gājēju laipas (b=1m, l=10-15m) ar margām montāža pārvietošana</t>
  </si>
  <si>
    <t>Slēgta materiālu noliktava konteiners ( 1 gab.)</t>
  </si>
  <si>
    <t>Jaunas nojumes metāla konstrukciju montāža, analogi esošajām ieejas nojumēm.</t>
  </si>
  <si>
    <r>
      <t>Pievienojums esošai notekai De160 zem zemes.</t>
    </r>
    <r>
      <rPr>
        <sz val="10"/>
        <color indexed="8"/>
        <rFont val="Times New Roman"/>
        <family val="1"/>
        <charset val="186"/>
      </rPr>
      <t xml:space="preserve"> Revīzija jau nomainīta</t>
    </r>
  </si>
  <si>
    <t>Kanālu un smilšķērāja apbēršana</t>
  </si>
  <si>
    <t>Esoša pazemes tipa aizbīdņa demontāža</t>
  </si>
  <si>
    <r>
      <t>K</t>
    </r>
    <r>
      <rPr>
        <sz val="10"/>
        <color indexed="8"/>
        <rFont val="Times New Roman"/>
        <family val="1"/>
        <charset val="186"/>
      </rPr>
      <t>āpņu pakāpienu apstrāde ar hidrofobizatoru</t>
    </r>
  </si>
  <si>
    <t>Nerūsējošā tērauda kolonnas Ø168 mm, h=2.5 m, b=3 mm montāža</t>
  </si>
  <si>
    <t>Ventilācijas gaisa vadu siltumizolācijas b=50mm montāža</t>
  </si>
  <si>
    <t>Demontēto dzelzsbetona vāku montāža</t>
  </si>
  <si>
    <t>Ieejas nojumes betona konstrukcijas demontāža</t>
  </si>
  <si>
    <r>
      <t>Siltin</t>
    </r>
    <r>
      <rPr>
        <sz val="10"/>
        <color indexed="8"/>
        <rFont val="Times New Roman"/>
        <family val="1"/>
        <charset val="186"/>
      </rPr>
      <t>ājums - putupolistirola plātne EPS 300 (30 mm)</t>
    </r>
  </si>
  <si>
    <t>Ieejas nojumes granīta apdares demontāža</t>
  </si>
  <si>
    <t>Pakāpienu betona konstrukciju apdare ar granīta plāksnēm 20mm</t>
  </si>
  <si>
    <t>Nojumes metāla konstrukciju attīrīšana ar smilšu strūklu</t>
  </si>
  <si>
    <t>Ieejas nojumes pamatnes un virszemes daļas izbūve</t>
  </si>
  <si>
    <t>Esošo cokola virsmu attīrīšana</t>
  </si>
  <si>
    <t xml:space="preserve">Elastīgs hermētiķis skārda ieseguma un mūra blīvēšanai , ūdensizturīgs, salizturīgs, izturīgs pret UV starojumu, temp. svārstību izturīgs -30°C līdz +75°C </t>
  </si>
  <si>
    <t>Plastmasas PE De 63 PN6 kanalizācijas spiedvada  izbūve</t>
  </si>
  <si>
    <t>Atbalsta sienas granīta nosega h=30 mm, b=400 mm izgatavošana un montāža</t>
  </si>
  <si>
    <t>Monolītā polikarbonāta 4 mm ar UV aizsardzību ārā apstākļiem konstrukcijas montāža ieejas nojumēm</t>
  </si>
  <si>
    <t>Nojumes stikla konstrukcijas demontāža un utilizācija</t>
  </si>
  <si>
    <t>Augstā ceļu betona apmale (1000 x 150 x 300 (h) mm) Krāsa - pelēka</t>
  </si>
  <si>
    <t>Augstā ceļu betona apmale (R=0,5m x 150 x 300 (h) mm) Krāsa - pelēka</t>
  </si>
  <si>
    <t>Augstā ceļu betona apmale (R=3 m x 150 x 300 (h) mm) Krāsa - pelēka</t>
  </si>
  <si>
    <t>Ceļu betona apmale</t>
  </si>
  <si>
    <t>Pazeminātā ceļu betona apmale (1000 x 220 x 150 (h) mm) Krāsa - pelēka</t>
  </si>
  <si>
    <t>Pazeminātā ceļu betona apmale (R=1m x 220 x 150 (h) mm) Krāsa - pelēka</t>
  </si>
  <si>
    <t>Pazeminātā ceļu betona apmale (R=2m x 220 x 150 (h) mm) Krāsa - pelēka</t>
  </si>
  <si>
    <t xml:space="preserve">Ģeotekstils </t>
  </si>
  <si>
    <t>Monolītā polikarbonāta 4 mm ar UV aizsardzību ārā apstākļiem konstrukcijas montāža nojumei</t>
  </si>
  <si>
    <t xml:space="preserve">Cauruļvadu CCTV inspekcija. 
Saimnieciski fekālā kanalizācija: Ø200 – 225m, 20 posmi. Fekālās kanalizācijas tīkliem pirms videoinspekcijas jāveic hidrodinamiskā skalošana, fekālās kanalizācijas hidrodinamiskā skalošana un videoinspekcija jāveic sestdienā un/vai svētdienā.
Videoinspekcijas rezultāti jānodod pasūtītājam elektroniskā veidā. 
</t>
  </si>
  <si>
    <t xml:space="preserve">Cauruļvadu CCTV inspekcija. 
Lietus ūdens kanalizācijas: Ø200 – 195 m (23 posmi) un Ø250 – 30m (1 posms).
Videoinspekcijas rezultāti jānodod pasūtītājam elektroniskā veidā. 
</t>
  </si>
  <si>
    <t>Esoša cauruļvada D 50 demontāža Precizēt pēc vietas</t>
  </si>
  <si>
    <r>
      <t xml:space="preserve">Gūlija plastikāta D400/160 H...2,5 </t>
    </r>
    <r>
      <rPr>
        <sz val="10"/>
        <color indexed="8"/>
        <rFont val="Times New Roman"/>
        <family val="1"/>
        <charset val="186"/>
      </rPr>
      <t>ar teleskopisku galvas daļu , ar nosēddaļu 0,5 m, ar ķeta redeļu vāku</t>
    </r>
  </si>
  <si>
    <t>Maģistrāļu sadale MS 41</t>
  </si>
  <si>
    <t>Esošās spēka grupas atslēgšana, kabeļa izvilkšana, jaunas līnijas pieslēgums dūmu lūku vadības skapī DLSS</t>
  </si>
  <si>
    <t>Esošās spēka grupas atslēgšana, kabeļa izvilkšana, jaunas līnijas pieslēgums dūmu nosūces ventilatora vadības skapī DN1</t>
  </si>
  <si>
    <t xml:space="preserve">Kabeļu plaukts – 200mm plats, karsti cinkots </t>
  </si>
  <si>
    <t>Pārejas elements uz vertikālu plauktu – 200mm plats, karsti cinkots</t>
  </si>
  <si>
    <t>Pārejas elements uz vertikālu plauktu – 600mm plats, karsti cinkots</t>
  </si>
  <si>
    <t>Plaukta kronšteins – l=340mm, karsti cinkots</t>
  </si>
  <si>
    <t>Plaukta kronšteins – l=640mm, karsti cinkots</t>
  </si>
  <si>
    <t>Vertikālā iekare – l=495mm, karsti cinkota</t>
  </si>
  <si>
    <t>Vertikālā iekare – l=910mm, karsti cinkota</t>
  </si>
  <si>
    <t>Plaukta savienojums karsti cinkots</t>
  </si>
  <si>
    <t>Plaukta kustīgais savienojums, karsti cinkots</t>
  </si>
  <si>
    <t>Plaukta stiprinājums pie sienas, karsti cinkots</t>
  </si>
  <si>
    <t>Stiprinājums pie kronšteina, karsti cinkots</t>
  </si>
  <si>
    <t>Plaukta vāks –200mm plats, l=510, karsti cinkots (vertikālam posmam)</t>
  </si>
  <si>
    <t xml:space="preserve"> </t>
  </si>
  <si>
    <t>Plaukta vāks – 600mm plats, l=1500, karsti cinkots (vertikālam posmam)</t>
  </si>
  <si>
    <t>Tērauda profils, karsti cinkots, l=6m</t>
  </si>
  <si>
    <t>Profila savienojums, karsti cinkots</t>
  </si>
  <si>
    <t>Pieslēgumi esošajam UAS tīklam bēniņos - tīkla pārprogrammēšana</t>
  </si>
  <si>
    <t>Plastmasas caurule ar vidēju mehānisko izturību – 20/14.2mm</t>
  </si>
  <si>
    <t>Plastmasas caurule – 50/40.7mm</t>
  </si>
  <si>
    <t>Plastmasas caurule – 110/94.1mm</t>
  </si>
  <si>
    <t>Plastmasas caurule – 50/39.8mm</t>
  </si>
  <si>
    <t>Plastmasas caurule – 110/93.1mm</t>
  </si>
  <si>
    <t>Caurules savienojuma uzmava – 50mm</t>
  </si>
  <si>
    <t>Caurules savienojuma uzmava – 110mm</t>
  </si>
  <si>
    <t>Blīvgredzens – 50mm</t>
  </si>
  <si>
    <t>Blīvgredzens – 110mm</t>
  </si>
  <si>
    <t>Cauruļu sadalītājs, 8-vietīgs</t>
  </si>
  <si>
    <t>Atvēruma sienā plaukta montāžai – 320×70mm</t>
  </si>
  <si>
    <t>Atvēruma sienā plaukta montāžai – 620×70mm</t>
  </si>
  <si>
    <t>Esošās dubultgrīdas konstrukciju izjaukšana un atjaunošana</t>
  </si>
  <si>
    <t>Tranšeja caurulēm – 1200(h)/800mm, malu nostiprināšana</t>
  </si>
  <si>
    <t>Bedre pie cauruļu ievada šahtā – 1600(h)/1500mm, malu nostiprināšana</t>
  </si>
  <si>
    <t xml:space="preserve">Esošās zemējuma kontūra kopnes atrakšana – 0.5×0.5m </t>
  </si>
  <si>
    <t>Atvēruma urbšana pamatos 2x50mm L=1.0m caurules kabeļa izvilkšanai montāžai, noblīvēšana - hidroizolācijas atjaunošana</t>
  </si>
  <si>
    <t>Atvēruma ārsienā cauruļu kabeļu izvilkšanai montāžai – 460×250mm, 700mm bieza siena, ieskaitot mūra konstrukciju un apmetuma atjaunošanu, cauruļu noblīvēšanu pēc kabeļu izvilkšanas</t>
  </si>
  <si>
    <t>Kabeļu montāža uz horizontālā plaukta – 1 kabelis</t>
  </si>
  <si>
    <t>Kabeļu montāža uz vertikālā plaukta – 9 kabeļi</t>
  </si>
  <si>
    <t>Kabeļu montāža uz horizontālā plaukta – 9 kabeļi</t>
  </si>
  <si>
    <t>Termoizplešanās ugunsdrošības putas 310ml iepakojumā</t>
  </si>
  <si>
    <t>Metālkonstrukcijas – stiprinājuma detaļas</t>
  </si>
  <si>
    <t xml:space="preserve">Papildmateriāli </t>
  </si>
  <si>
    <t>Izpildrasējumi</t>
  </si>
  <si>
    <t>Spēka sadale ar ARI (skatīt shēmu rasējumā EL-4)</t>
  </si>
  <si>
    <t>Jauns pieslēgums sadalē 2SK (skatīt shēmu rasējumā EL-4)</t>
  </si>
  <si>
    <t>Esošo spēka grupu atslēgšana, kabeļu izvilkšana, jaunu līniju pieslēgums ugunsdzēsības sūkņu vadības skapī (skatīt shēmu rasējumā EL-4)</t>
  </si>
  <si>
    <t>Evakuācijas apgaismojuma gaismeklis – uzlīme „Ugunsdzēsības sūkņi”, ar iebūvētu bateriju 1 stundas autonomam darbam (8W, 1h), pastāvīgas degšanas režīms</t>
  </si>
  <si>
    <t>Plastmasas caurule ar vidēju mehānisko izturību – 32/23.7mm</t>
  </si>
  <si>
    <t>Kabeļa montāža uz esošā plaukta (teknes), vāka noņemšana un uzlikšana</t>
  </si>
  <si>
    <t>Ugunsdzēsības sūkņu pieslēgums pagrabā.</t>
  </si>
  <si>
    <t>Ugunsgrēka atklāšanas signalizācijas tīkla modulis ar 240 V 5 A kontaktiem , montējams uz DIN sliedes - sadalē MS 41</t>
  </si>
  <si>
    <t>Pieslēgumi maģistrāļu sadalē MS 3- maģistrāles M1, M10, M5-ievilkšana - pieslēgums, UAS vadības atslēgums</t>
  </si>
  <si>
    <t>Plaukta L veida pagrieziens 600mm, karsti cinkots</t>
  </si>
  <si>
    <t>Plaukta nozarojuma stiprinājums, karsti cinkots</t>
  </si>
  <si>
    <t>Nozarojuma pastiprinājums, karsti cinkots</t>
  </si>
  <si>
    <r>
      <t>Kabelis ar vara dzīslām – šķ-gr. 4×120mm</t>
    </r>
    <r>
      <rPr>
        <vertAlign val="superscript"/>
        <sz val="10"/>
        <rFont val="Times New Roman"/>
        <family val="1"/>
        <charset val="186"/>
      </rPr>
      <t>2</t>
    </r>
  </si>
  <si>
    <r>
      <t>Kabelis ar vara dzīslām – šķ-gr. 4×150mm</t>
    </r>
    <r>
      <rPr>
        <vertAlign val="superscript"/>
        <sz val="10"/>
        <rFont val="Times New Roman"/>
        <family val="1"/>
        <charset val="186"/>
      </rPr>
      <t>2</t>
    </r>
  </si>
  <si>
    <r>
      <t>Kabelis ar vara dzīslu – šķ-gr. 1×70mm</t>
    </r>
    <r>
      <rPr>
        <vertAlign val="superscript"/>
        <sz val="10"/>
        <rFont val="Times New Roman"/>
        <family val="1"/>
        <charset val="186"/>
      </rPr>
      <t>2</t>
    </r>
  </si>
  <si>
    <r>
      <t>KNX kabelis guldīšanai zemē 2x2x0.8mm</t>
    </r>
    <r>
      <rPr>
        <vertAlign val="superscript"/>
        <sz val="10"/>
        <rFont val="Times New Roman"/>
        <family val="1"/>
        <charset val="186"/>
      </rPr>
      <t>2</t>
    </r>
    <r>
      <rPr>
        <sz val="10"/>
        <rFont val="Times New Roman"/>
        <family val="1"/>
        <charset val="186"/>
      </rPr>
      <t xml:space="preserve"> , ekranēts</t>
    </r>
  </si>
  <si>
    <r>
      <t>Signalizācijas kabelis 2x1.0mm</t>
    </r>
    <r>
      <rPr>
        <vertAlign val="superscript"/>
        <sz val="10"/>
        <rFont val="Times New Roman"/>
        <family val="1"/>
        <charset val="186"/>
      </rPr>
      <t>2</t>
    </r>
    <r>
      <rPr>
        <sz val="10"/>
        <rFont val="Times New Roman"/>
        <family val="1"/>
        <charset val="186"/>
      </rPr>
      <t xml:space="preserve"> + E, E 30</t>
    </r>
  </si>
  <si>
    <r>
      <t>Kabeļu savienojumu uzmava 5x10mmm</t>
    </r>
    <r>
      <rPr>
        <vertAlign val="superscript"/>
        <sz val="10"/>
        <rFont val="Times New Roman"/>
        <family val="1"/>
        <charset val="186"/>
      </rPr>
      <t>2</t>
    </r>
    <r>
      <rPr>
        <sz val="10"/>
        <rFont val="Times New Roman"/>
        <family val="1"/>
        <charset val="186"/>
      </rPr>
      <t>/ 5x10mm</t>
    </r>
    <r>
      <rPr>
        <vertAlign val="superscript"/>
        <sz val="10"/>
        <rFont val="Times New Roman"/>
        <family val="1"/>
        <charset val="186"/>
      </rPr>
      <t>2</t>
    </r>
    <r>
      <rPr>
        <sz val="10"/>
        <rFont val="Times New Roman"/>
        <family val="1"/>
        <charset val="186"/>
      </rPr>
      <t xml:space="preserve"> E 90</t>
    </r>
  </si>
  <si>
    <r>
      <t xml:space="preserve">Esošā izplūdes gāzu nosūces vēdkanāla demontāža tranšejā, </t>
    </r>
    <r>
      <rPr>
        <sz val="11.5"/>
        <rFont val="Times New Roman"/>
        <family val="1"/>
        <charset val="186"/>
      </rPr>
      <t>∅</t>
    </r>
    <r>
      <rPr>
        <sz val="10"/>
        <rFont val="Times New Roman"/>
        <family val="1"/>
        <charset val="186"/>
      </rPr>
      <t>∼150mm</t>
    </r>
  </si>
  <si>
    <r>
      <t>Ugunsdroša spaiļu kārba – 5×10mm</t>
    </r>
    <r>
      <rPr>
        <vertAlign val="superscript"/>
        <sz val="10"/>
        <rFont val="Times New Roman"/>
        <family val="1"/>
        <charset val="186"/>
      </rPr>
      <t>2</t>
    </r>
    <r>
      <rPr>
        <sz val="10"/>
        <rFont val="Times New Roman"/>
        <family val="1"/>
        <charset val="186"/>
      </rPr>
      <t>, IP65, E90, 550x280x138mm, trīs kabeļu ievada blīvslēgi</t>
    </r>
  </si>
  <si>
    <t>Kabeļu plaukts – 600mm plats, karsti cinkots (ieskaitot ∼12m plauktu vertikālā šahtā)</t>
  </si>
  <si>
    <r>
      <t>1kV kabelis ar vara dzīslām guldīšanai zemē – šķ-gr. 5×10mm</t>
    </r>
    <r>
      <rPr>
        <vertAlign val="superscript"/>
        <sz val="10"/>
        <rFont val="Times New Roman"/>
        <family val="1"/>
        <charset val="186"/>
      </rPr>
      <t>2</t>
    </r>
  </si>
  <si>
    <r>
      <t>Kabelis ar vara dzīslām, ugunsdrošs, E90 – šķ-gr. 5×10/mm</t>
    </r>
    <r>
      <rPr>
        <vertAlign val="superscript"/>
        <sz val="10"/>
        <rFont val="Times New Roman"/>
        <family val="1"/>
        <charset val="186"/>
      </rPr>
      <t>2</t>
    </r>
    <r>
      <rPr>
        <sz val="10"/>
        <rFont val="Times New Roman"/>
        <family val="1"/>
        <charset val="186"/>
      </rPr>
      <t xml:space="preserve"> - E 90</t>
    </r>
  </si>
  <si>
    <r>
      <t>1kV kabelis ar vara dzīslām guldīšanai zemē – šķ-gr. 1×120mm</t>
    </r>
    <r>
      <rPr>
        <vertAlign val="superscript"/>
        <sz val="10"/>
        <rFont val="Times New Roman"/>
        <family val="1"/>
        <charset val="186"/>
      </rPr>
      <t>2</t>
    </r>
  </si>
  <si>
    <r>
      <t>1kV kabelis ar vara dzīslām guldīšanai zemē – šķ-gr. 4×240mm</t>
    </r>
    <r>
      <rPr>
        <vertAlign val="superscript"/>
        <sz val="10"/>
        <rFont val="Times New Roman"/>
        <family val="1"/>
        <charset val="186"/>
      </rPr>
      <t>2</t>
    </r>
  </si>
  <si>
    <r>
      <t>Kabeļa gala apdare – 5x10mm</t>
    </r>
    <r>
      <rPr>
        <vertAlign val="superscript"/>
        <sz val="10"/>
        <rFont val="Times New Roman"/>
        <family val="1"/>
        <charset val="186"/>
      </rPr>
      <t>2</t>
    </r>
  </si>
  <si>
    <r>
      <t>Kabeļa gala apdare – 4x120mm</t>
    </r>
    <r>
      <rPr>
        <vertAlign val="superscript"/>
        <sz val="10"/>
        <rFont val="Times New Roman"/>
        <family val="1"/>
        <charset val="186"/>
      </rPr>
      <t>2</t>
    </r>
  </si>
  <si>
    <r>
      <t>Kabeļa gala apdare – 4x150mm</t>
    </r>
    <r>
      <rPr>
        <vertAlign val="superscript"/>
        <sz val="10"/>
        <rFont val="Times New Roman"/>
        <family val="1"/>
        <charset val="186"/>
      </rPr>
      <t>2</t>
    </r>
  </si>
  <si>
    <r>
      <t>Kabeļa gala apdare – 4×240mm</t>
    </r>
    <r>
      <rPr>
        <vertAlign val="superscript"/>
        <sz val="10"/>
        <rFont val="Times New Roman"/>
        <family val="1"/>
        <charset val="186"/>
      </rPr>
      <t>2</t>
    </r>
  </si>
  <si>
    <t>Esošā izplūdes gāzu nosūces vēdkanāla demontāža vertikālajā šahtā, ∅∼150mm</t>
  </si>
  <si>
    <t>Esošās siltumtrases atrakšana, cauruļu bloka – 4×∅110/1ﾗ∅50+1ﾗ∅110 pastumšana zem siltumtrases ∼1.1m dziļumā – bedre 2m gara, malu nostiprināšana</t>
  </si>
  <si>
    <r>
      <t>Hermētiska spaiļu kārba – 5×2.5mm</t>
    </r>
    <r>
      <rPr>
        <vertAlign val="superscript"/>
        <sz val="10"/>
        <rFont val="Times New Roman"/>
        <family val="1"/>
        <charset val="186"/>
      </rPr>
      <t>2</t>
    </r>
  </si>
  <si>
    <r>
      <t>Kabelis ar vara dzīslām – šķ-gr. 3×1.5mm</t>
    </r>
    <r>
      <rPr>
        <vertAlign val="superscript"/>
        <sz val="10"/>
        <rFont val="Times New Roman"/>
        <family val="1"/>
        <charset val="186"/>
      </rPr>
      <t>2</t>
    </r>
  </si>
  <si>
    <r>
      <t>Kabelis ar vara dzīslām, ugunsdrošs, E90 – šķ-gr. 4×10/10mm</t>
    </r>
    <r>
      <rPr>
        <vertAlign val="superscript"/>
        <sz val="10"/>
        <rFont val="Times New Roman"/>
        <family val="1"/>
        <charset val="186"/>
      </rPr>
      <t>2</t>
    </r>
  </si>
  <si>
    <t>Cinkotā tērauda konstrukcijas kājslauķis, rāmis 1200x 620 mm, h=145mm ar regulējamām kājām un pildītu ar alumīnija profilu režģi ar gumijas virsmu.</t>
  </si>
  <si>
    <t>Maģistrāles uz sadali MS 41 , dūmu lūku un ventilatoru apgāde bēniņos.</t>
  </si>
  <si>
    <t>%</t>
  </si>
  <si>
    <t>Nerūsējošā tērauda kolonnas Ø168 mm, h=0.8 m, b=3 mm m montāža</t>
  </si>
  <si>
    <t>Nerūsējošā tērauda kolonnas Ø168 mm, h=1.2 m, b=3 mm montāža</t>
  </si>
  <si>
    <t>Betona bruģakmens DEKOR 8 160 x 160 x 80 (h) mm (dzeltens, akmens šķembu faktūras virsma) vai ekvivalents
Piedāvātais ekvivalents:    ___________________________</t>
  </si>
  <si>
    <t>Betona bruģakmens MĪTAVA h=80 mm (melns, skalota virsma) 205x159x215, 165x159x175, 135x159x125, 85x159x95 vai ekvivalents
Piedāvātais ekvivalents:    ___________________________</t>
  </si>
  <si>
    <t>Betona bruģakmens MĪTAVA h=80 mm (pelēks, skalota virsma) 205x159x215, 165x159x175, 135x159x125, 85x159x95 vai ekvivalents
Piedāvātais ekvivalents:    ___________________________</t>
  </si>
  <si>
    <t>Betona bruģakmens MĪTAVA h=80 mm (pelēks, gluda virsma) 205x159x215, 165x159x175, 135x159x125, 85x159x95 vai ekvivalents
Piedāvātais ekvivalents:    ___________________________</t>
  </si>
  <si>
    <t>Betona bruģakmens DEKOR 8 (melns, akmens šķembu faktūras virsma) vai ekvivalents
Piedāvātais ekvivalents:    ___________________________</t>
  </si>
  <si>
    <t>Betona bruģakmens DEKOR 8  160 x 160 x 80 (h) mm (dzeltens, akmens šķembu faktūras virsma) vai ekvivalents
Piedāvātais ekvivalents:    ___________________________</t>
  </si>
  <si>
    <t>Ģeotekstils</t>
  </si>
  <si>
    <t>Betona bruģakmens MĪTAVA h=80 mm (pelēks, akmens šķembu faktūras virsma) 205x159x215, 165x159x175, 135x159x125, 85x159x95 vai ekvivalents
Piedāvātais ekvivalents:    ___________________________</t>
  </si>
  <si>
    <t>Ugunsdrošā java – 20kg iepakojums HILTI CFS -M vai ekvivalents
Piedāvātais ekvivalents:    ___________________________</t>
  </si>
  <si>
    <t>Ugunsdrošais vadu pārklājums  – 20kg iepakojums HILTI CP-678 vai ekvivalents
Piedāvātais ekvivalents:    ___________________________</t>
  </si>
  <si>
    <t>Betona bruģis KONUSS vai ekvivalents
Piedāvātais ekvivalents:    ___________________________</t>
  </si>
  <si>
    <t>Mērvienība</t>
  </si>
  <si>
    <t>Līgumcena bez PVN</t>
  </si>
  <si>
    <t xml:space="preserve">Ūdens savākšanas tekne no dzelzsbetona armēta ar stiklašķiedru, platums 300 mm, malas aizsardzību, ar ķeta redeli, klase D 400, ar smilšķērāju, L=3 m  Hauraton Faserfix super KS 300 vai ekvivalents
Piedāvātais ekvivalents:    ___________________________
</t>
  </si>
  <si>
    <t xml:space="preserve">Ūdens savākšanas tekne dzelzsbetona armēta ar stiklašķiedru, platums 100 mm, malas aizsardzību, ar ķeta redeli, klase D400, ar smilšķērāju, L=4m Hauraton Faserfix super KS 100 vai ekvivalents
Piedāvātais ekvivalents:    ___________________________
</t>
  </si>
  <si>
    <r>
      <t>Pak</t>
    </r>
    <r>
      <rPr>
        <sz val="10"/>
        <color indexed="8"/>
        <rFont val="Times New Roman"/>
        <family val="1"/>
        <charset val="186"/>
      </rPr>
      <t>āpiens 980x250x175(h) mm Individuāli izgatavojami, saliekami betona pakāpieni, piemēram SIA "Pamats un Co", veids Nr.1 Pakāpieniem ir putekļus neveidojoša, neslidena virsma, salizturība F100, nodilumizturība 0,8 g/m² vai ekvivalents
Piedāvātais ekvivalents:    ___________________________</t>
    </r>
  </si>
  <si>
    <r>
      <t>Augš</t>
    </r>
    <r>
      <rPr>
        <sz val="10"/>
        <color indexed="8"/>
        <rFont val="Times New Roman"/>
        <family val="1"/>
        <charset val="186"/>
      </rPr>
      <t>ējais pakāpiens 980x250x175(h) mm  Individuāli izgatavojami, saliekami betona pakāpieni, piemēram SIA "Pamats un Co", veids Nr.1 Pakāpieniem ir putekļus neveidojoša, neslidena virsma, salizturība F100, nodilumizturība 0,8 g/m² vai ekvivalents
Piedāvātais ekvivalents:    ___________________________</t>
    </r>
  </si>
  <si>
    <r>
      <t xml:space="preserve">Gatavas komplektācijas tauku atdalītāja NS 4 plastikāta korpusā D 1100 ar tauku līmeņa signalizāciju, izbūve- </t>
    </r>
    <r>
      <rPr>
        <sz val="10"/>
        <color indexed="8"/>
        <rFont val="Times New Roman"/>
        <family val="1"/>
        <charset val="186"/>
      </rPr>
      <t>ACO Lipumax P-B NS 4 (Nosēddaļas tilpums  460 litri, tauku uztveršanas tilpums 270 litri, kopējais tilpums 930 litri, pievadi D110, augšdaļa ar slodzi izkliedējošu plātni D1500x200 un adaptera plātni D1000x150, ķeta vāks D400 ar smakas drošu blīvējumu) vai ekvivalets. Tai skaitā - elektromontāžas darbi.
Piedāvātais ekvivalents:    ___________________________</t>
    </r>
  </si>
  <si>
    <t xml:space="preserve">Augstās ceļu betona apmales marķēšana dzeltenā krāsā. </t>
  </si>
  <si>
    <t xml:space="preserve">Būvgružu transportēšana transportēšana uz būvgružu pārstrādi vai sertificētu būvgružu izgāztuvi </t>
  </si>
  <si>
    <t>Asfaltbetona seguma (b=100mm) demontāža</t>
  </si>
  <si>
    <t>Augstās ceļu betona apmales demontāža</t>
  </si>
  <si>
    <t>Betona bruģakmens demontāža</t>
  </si>
  <si>
    <t>Grunts rakšana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</si>
</sst>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_-;\-* #,##0_-;_-* &quot;-&quot;_-;_-@_-"/>
    <numFmt numFmtId="165" formatCode="_-* #,##0.00_-;\-* #,##0.00_-;_-* &quot;-&quot;??_-;_-@_-"/>
    <numFmt numFmtId="166" formatCode="_(* #,##0.00_);_(* \(#,##0.00\);_(* &quot;-&quot;??_);_(@_)"/>
    <numFmt numFmtId="167" formatCode="#.00"/>
    <numFmt numFmtId="168" formatCode="#."/>
    <numFmt numFmtId="169" formatCode="m\o\n\th\ d\,\ yyyy"/>
    <numFmt numFmtId="170" formatCode="0.00_)"/>
    <numFmt numFmtId="171" formatCode="_-* #,##0&quot;$&quot;_-;\-* #,##0&quot;$&quot;_-;_-* &quot;-&quot;&quot;$&quot;_-;_-@_-"/>
    <numFmt numFmtId="172" formatCode="_-* #,##0.00&quot;$&quot;_-;\-* #,##0.00&quot;$&quot;_-;_-* &quot;-&quot;??&quot;$&quot;_-;_-@_-"/>
    <numFmt numFmtId="173" formatCode="&quot;See Note &quot;\ #"/>
    <numFmt numFmtId="174" formatCode="_(* #,##0.00_);_(* \(#,##0.00\);_(* \-??_);_(@_)"/>
    <numFmt numFmtId="175" formatCode="_-&quot;£&quot;* #,##0_-;\-&quot;£&quot;* #,##0_-;_-&quot;£&quot;* &quot;-&quot;_-;_-@_-"/>
    <numFmt numFmtId="176" formatCode="_-&quot;£&quot;* #,##0.00_-;\-&quot;£&quot;* #,##0.00_-;_-&quot;£&quot;* &quot;-&quot;??_-;_-@_-"/>
    <numFmt numFmtId="177" formatCode="0.0%"/>
    <numFmt numFmtId="178" formatCode="#,##0.0"/>
  </numFmts>
  <fonts count="56">
    <font>
      <sz val="12"/>
      <name val="Courier"/>
      <charset val="186"/>
    </font>
    <font>
      <sz val="10"/>
      <name val="Arial"/>
      <family val="2"/>
      <charset val="186"/>
    </font>
    <font>
      <sz val="1"/>
      <color indexed="8"/>
      <name val="Courier"/>
      <family val="1"/>
      <charset val="186"/>
    </font>
    <font>
      <b/>
      <sz val="1"/>
      <color indexed="8"/>
      <name val="Courier"/>
      <family val="1"/>
      <charset val="186"/>
    </font>
    <font>
      <sz val="10"/>
      <name val="Arial"/>
      <family val="2"/>
      <charset val="186"/>
    </font>
    <font>
      <sz val="10"/>
      <name val="Arial"/>
      <family val="2"/>
    </font>
    <font>
      <sz val="10"/>
      <name val="Helv"/>
    </font>
    <font>
      <sz val="12"/>
      <name val="Courier"/>
      <family val="1"/>
      <charset val="186"/>
    </font>
    <font>
      <sz val="10"/>
      <name val="Arial Cyr"/>
      <charset val="204"/>
    </font>
    <font>
      <sz val="10"/>
      <name val="Baltica"/>
    </font>
    <font>
      <b/>
      <sz val="18"/>
      <name val="ITCCenturyBookT"/>
    </font>
    <font>
      <b/>
      <sz val="14"/>
      <name val="ITCCenturyBookT"/>
    </font>
    <font>
      <sz val="14"/>
      <name val="ITCCenturyBookT"/>
    </font>
    <font>
      <sz val="10"/>
      <name val="Arial"/>
      <family val="2"/>
      <charset val="186"/>
    </font>
    <font>
      <sz val="9"/>
      <name val="TextBook"/>
    </font>
    <font>
      <sz val="8"/>
      <name val="Helv"/>
    </font>
    <font>
      <sz val="12"/>
      <name val="Courier"/>
      <family val="1"/>
      <charset val="186"/>
    </font>
    <font>
      <sz val="11"/>
      <color indexed="8"/>
      <name val="Calibri"/>
      <family val="2"/>
      <charset val="186"/>
    </font>
    <font>
      <sz val="11"/>
      <color indexed="9"/>
      <name val="Calibri"/>
      <family val="2"/>
      <charset val="186"/>
    </font>
    <font>
      <b/>
      <sz val="11"/>
      <color indexed="10"/>
      <name val="Calibri"/>
      <family val="2"/>
      <charset val="186"/>
    </font>
    <font>
      <sz val="11"/>
      <color indexed="62"/>
      <name val="Calibri"/>
      <family val="2"/>
      <charset val="186"/>
    </font>
    <font>
      <sz val="11"/>
      <color indexed="10"/>
      <name val="Calibri"/>
      <family val="2"/>
      <charset val="186"/>
    </font>
    <font>
      <sz val="11"/>
      <color indexed="19"/>
      <name val="Calibri"/>
      <family val="2"/>
      <charset val="186"/>
    </font>
    <font>
      <b/>
      <sz val="11"/>
      <color indexed="63"/>
      <name val="Calibri"/>
      <family val="2"/>
      <charset val="186"/>
    </font>
    <font>
      <b/>
      <sz val="18"/>
      <color indexed="62"/>
      <name val="Cambria"/>
      <family val="2"/>
      <charset val="186"/>
    </font>
    <font>
      <b/>
      <sz val="11"/>
      <color indexed="52"/>
      <name val="Calibri"/>
      <family val="2"/>
      <charset val="186"/>
    </font>
    <font>
      <sz val="11"/>
      <color indexed="60"/>
      <name val="Calibri"/>
      <family val="2"/>
      <charset val="186"/>
    </font>
    <font>
      <sz val="11"/>
      <color indexed="52"/>
      <name val="Calibri"/>
      <family val="2"/>
      <charset val="186"/>
    </font>
    <font>
      <b/>
      <sz val="10"/>
      <color indexed="10"/>
      <name val="Times New Roman"/>
      <family val="1"/>
      <charset val="186"/>
    </font>
    <font>
      <sz val="10"/>
      <name val="Times New Roman"/>
      <family val="1"/>
      <charset val="186"/>
    </font>
    <font>
      <sz val="10"/>
      <color indexed="10"/>
      <name val="Times New Roman"/>
      <family val="1"/>
      <charset val="186"/>
    </font>
    <font>
      <sz val="10"/>
      <color indexed="18"/>
      <name val="Times New Roman"/>
      <family val="1"/>
      <charset val="186"/>
    </font>
    <font>
      <i/>
      <sz val="10"/>
      <name val="Times New Roman"/>
      <family val="1"/>
      <charset val="186"/>
    </font>
    <font>
      <i/>
      <sz val="10"/>
      <color indexed="8"/>
      <name val="Times New Roman"/>
      <family val="1"/>
      <charset val="186"/>
    </font>
    <font>
      <b/>
      <sz val="10"/>
      <name val="Times New Roman"/>
      <family val="1"/>
      <charset val="186"/>
    </font>
    <font>
      <sz val="10"/>
      <color theme="1"/>
      <name val="Times New Roman"/>
      <family val="1"/>
      <charset val="186"/>
    </font>
    <font>
      <b/>
      <sz val="10"/>
      <color theme="1"/>
      <name val="Times New Roman"/>
      <family val="1"/>
      <charset val="186"/>
    </font>
    <font>
      <sz val="10"/>
      <color indexed="8"/>
      <name val="Times New Roman"/>
      <family val="1"/>
      <charset val="186"/>
    </font>
    <font>
      <vertAlign val="superscript"/>
      <sz val="10"/>
      <color indexed="8"/>
      <name val="Times New Roman"/>
      <family val="1"/>
      <charset val="186"/>
    </font>
    <font>
      <b/>
      <i/>
      <sz val="10"/>
      <color indexed="12"/>
      <name val="Times New Roman"/>
      <family val="1"/>
      <charset val="186"/>
    </font>
    <font>
      <i/>
      <sz val="10"/>
      <color indexed="12"/>
      <name val="Times New Roman"/>
      <family val="1"/>
      <charset val="186"/>
    </font>
    <font>
      <sz val="10"/>
      <color indexed="12"/>
      <name val="Times New Roman"/>
      <family val="1"/>
      <charset val="186"/>
    </font>
    <font>
      <b/>
      <sz val="10"/>
      <color rgb="FFFF0000"/>
      <name val="Times New Roman"/>
      <family val="1"/>
      <charset val="186"/>
    </font>
    <font>
      <b/>
      <sz val="10"/>
      <color indexed="12"/>
      <name val="Times New Roman"/>
      <family val="1"/>
      <charset val="186"/>
    </font>
    <font>
      <b/>
      <i/>
      <sz val="10"/>
      <color rgb="FFFF0000"/>
      <name val="Times New Roman"/>
      <family val="1"/>
      <charset val="186"/>
    </font>
    <font>
      <sz val="10"/>
      <color rgb="FF000000"/>
      <name val="Times New Roman"/>
      <family val="1"/>
      <charset val="186"/>
    </font>
    <font>
      <sz val="11"/>
      <name val="Times New Roman"/>
      <family val="1"/>
      <charset val="186"/>
    </font>
    <font>
      <sz val="11"/>
      <color indexed="8"/>
      <name val="Times New Roman"/>
      <family val="1"/>
      <charset val="186"/>
    </font>
    <font>
      <b/>
      <sz val="11"/>
      <color indexed="10"/>
      <name val="Times New Roman"/>
      <family val="1"/>
      <charset val="186"/>
    </font>
    <font>
      <b/>
      <sz val="11"/>
      <name val="Times New Roman"/>
      <family val="1"/>
      <charset val="186"/>
    </font>
    <font>
      <sz val="11"/>
      <color theme="4"/>
      <name val="Times New Roman"/>
      <family val="1"/>
      <charset val="186"/>
    </font>
    <font>
      <sz val="11"/>
      <color indexed="10"/>
      <name val="Times New Roman"/>
      <family val="1"/>
      <charset val="186"/>
    </font>
    <font>
      <b/>
      <u/>
      <sz val="10"/>
      <name val="Times New Roman"/>
      <family val="1"/>
      <charset val="186"/>
    </font>
    <font>
      <vertAlign val="superscript"/>
      <sz val="10"/>
      <name val="Times New Roman"/>
      <family val="1"/>
      <charset val="186"/>
    </font>
    <font>
      <sz val="11.5"/>
      <name val="Times New Roman"/>
      <family val="1"/>
      <charset val="186"/>
    </font>
    <font>
      <sz val="12"/>
      <name val="Times New Roman"/>
      <family val="1"/>
      <charset val="186"/>
    </font>
  </fonts>
  <fills count="19">
    <fill>
      <patternFill patternType="none"/>
    </fill>
    <fill>
      <patternFill patternType="gray125"/>
    </fill>
    <fill>
      <patternFill patternType="solid">
        <fgColor indexed="49"/>
      </patternFill>
    </fill>
    <fill>
      <patternFill patternType="solid">
        <fgColor indexed="10"/>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9"/>
      </patternFill>
    </fill>
    <fill>
      <patternFill patternType="solid">
        <fgColor indexed="57"/>
      </patternFill>
    </fill>
    <fill>
      <patternFill patternType="solid">
        <fgColor indexed="54"/>
      </patternFill>
    </fill>
    <fill>
      <patternFill patternType="solid">
        <fgColor indexed="43"/>
      </patternFill>
    </fill>
    <fill>
      <patternFill patternType="solid">
        <fgColor indexed="22"/>
      </patternFill>
    </fill>
    <fill>
      <patternFill patternType="solid">
        <fgColor indexed="53"/>
      </patternFill>
    </fill>
    <fill>
      <patternFill patternType="lightGray"/>
    </fill>
    <fill>
      <patternFill patternType="solid">
        <fgColor indexed="58"/>
        <bgColor indexed="64"/>
      </patternFill>
    </fill>
    <fill>
      <patternFill patternType="solid">
        <fgColor theme="0"/>
        <bgColor indexed="31"/>
      </patternFill>
    </fill>
    <fill>
      <patternFill patternType="solid">
        <fgColor theme="0"/>
        <bgColor indexed="64"/>
      </patternFill>
    </fill>
  </fills>
  <borders count="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8">
    <xf numFmtId="0" fontId="0" fillId="0" borderId="0"/>
    <xf numFmtId="0" fontId="18" fillId="2" borderId="0" applyNumberFormat="0" applyBorder="0" applyAlignment="0" applyProtection="0"/>
    <xf numFmtId="0" fontId="18" fillId="3" borderId="0" applyNumberFormat="0" applyBorder="0" applyAlignment="0" applyProtection="0"/>
    <xf numFmtId="0" fontId="17" fillId="9"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7" fillId="13" borderId="0" applyNumberFormat="0" applyBorder="0" applyAlignment="0" applyProtection="0"/>
    <xf numFmtId="0" fontId="17" fillId="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8" fillId="2" borderId="0" applyNumberFormat="0" applyBorder="0" applyAlignment="0" applyProtection="0"/>
    <xf numFmtId="0" fontId="18" fillId="1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171" fontId="8" fillId="0" borderId="0" applyFont="0" applyFill="0" applyBorder="0" applyAlignment="0" applyProtection="0"/>
    <xf numFmtId="172" fontId="8" fillId="0" borderId="0" applyFont="0" applyFill="0" applyBorder="0" applyAlignment="0" applyProtection="0"/>
    <xf numFmtId="0" fontId="25" fillId="9" borderId="1" applyNumberFormat="0" applyAlignment="0" applyProtection="0"/>
    <xf numFmtId="0" fontId="21" fillId="0" borderId="0" applyNumberFormat="0" applyFill="0" applyBorder="0" applyAlignment="0" applyProtection="0"/>
    <xf numFmtId="0" fontId="19" fillId="9" borderId="1"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9" fontId="2" fillId="0" borderId="0">
      <protection locked="0"/>
    </xf>
    <xf numFmtId="164" fontId="4" fillId="0" borderId="0" applyFont="0" applyFill="0" applyBorder="0" applyAlignment="0" applyProtection="0"/>
    <xf numFmtId="165" fontId="4" fillId="0" borderId="0" applyFont="0" applyFill="0" applyBorder="0" applyAlignment="0" applyProtection="0"/>
    <xf numFmtId="0" fontId="9" fillId="0" borderId="0" applyNumberFormat="0"/>
    <xf numFmtId="167" fontId="2" fillId="0" borderId="0">
      <protection locked="0"/>
    </xf>
    <xf numFmtId="168" fontId="3" fillId="0" borderId="0">
      <protection locked="0"/>
    </xf>
    <xf numFmtId="168" fontId="3" fillId="0" borderId="0">
      <protection locked="0"/>
    </xf>
    <xf numFmtId="0" fontId="10" fillId="15" borderId="0"/>
    <xf numFmtId="0" fontId="11" fillId="1" borderId="0"/>
    <xf numFmtId="0" fontId="12" fillId="0" borderId="0"/>
    <xf numFmtId="0" fontId="20" fillId="7" borderId="1" applyNumberFormat="0" applyAlignment="0" applyProtection="0"/>
    <xf numFmtId="0" fontId="20" fillId="12" borderId="1" applyNumberFormat="0" applyAlignment="0" applyProtection="0"/>
    <xf numFmtId="0" fontId="23" fillId="9" borderId="2" applyNumberFormat="0" applyAlignment="0" applyProtection="0"/>
    <xf numFmtId="0" fontId="8" fillId="0" borderId="0"/>
    <xf numFmtId="168" fontId="2" fillId="0" borderId="3">
      <protection locked="0"/>
    </xf>
    <xf numFmtId="0" fontId="26" fillId="12" borderId="0" applyNumberFormat="0" applyBorder="0" applyAlignment="0" applyProtection="0"/>
    <xf numFmtId="0" fontId="22" fillId="12" borderId="0" applyNumberFormat="0" applyBorder="0" applyAlignment="0" applyProtection="0"/>
    <xf numFmtId="0" fontId="13"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 fillId="0" borderId="0"/>
    <xf numFmtId="0" fontId="6" fillId="0" borderId="0"/>
    <xf numFmtId="0" fontId="1" fillId="0" borderId="0"/>
    <xf numFmtId="0" fontId="1" fillId="0" borderId="0"/>
    <xf numFmtId="0" fontId="24" fillId="0" borderId="0" applyNumberFormat="0" applyFill="0" applyBorder="0" applyAlignment="0" applyProtection="0"/>
    <xf numFmtId="0" fontId="23" fillId="9" borderId="2" applyNumberFormat="0" applyAlignment="0" applyProtection="0"/>
    <xf numFmtId="0" fontId="6" fillId="0" borderId="0"/>
    <xf numFmtId="9" fontId="1" fillId="0" borderId="0" applyFont="0" applyFill="0" applyBorder="0" applyAlignment="0" applyProtection="0"/>
    <xf numFmtId="9" fontId="1" fillId="0" borderId="0" applyFont="0" applyFill="0" applyBorder="0" applyAlignment="0" applyProtection="0"/>
    <xf numFmtId="0" fontId="14" fillId="0" borderId="0"/>
    <xf numFmtId="0" fontId="27" fillId="0" borderId="4" applyNumberFormat="0" applyFill="0" applyAlignment="0" applyProtection="0"/>
    <xf numFmtId="0" fontId="4" fillId="16" borderId="0"/>
    <xf numFmtId="0" fontId="6" fillId="0" borderId="0"/>
    <xf numFmtId="0" fontId="6" fillId="0" borderId="0"/>
    <xf numFmtId="0" fontId="24" fillId="0" borderId="0" applyNumberFormat="0" applyFill="0" applyBorder="0" applyAlignment="0" applyProtection="0"/>
    <xf numFmtId="168" fontId="2" fillId="0" borderId="3">
      <protection locked="0"/>
    </xf>
    <xf numFmtId="173" fontId="15" fillId="0" borderId="0">
      <alignment horizontal="left"/>
    </xf>
    <xf numFmtId="175" fontId="4" fillId="0" borderId="0" applyFont="0" applyFill="0" applyBorder="0" applyAlignment="0" applyProtection="0"/>
    <xf numFmtId="176" fontId="4" fillId="0" borderId="0" applyFont="0" applyFill="0" applyBorder="0" applyAlignment="0" applyProtection="0"/>
    <xf numFmtId="0" fontId="21" fillId="0" borderId="0" applyNumberFormat="0" applyFill="0" applyBorder="0" applyAlignment="0" applyProtection="0"/>
    <xf numFmtId="0" fontId="5" fillId="0" borderId="0"/>
    <xf numFmtId="0" fontId="1" fillId="0" borderId="0"/>
    <xf numFmtId="9" fontId="16" fillId="0" borderId="0" applyFill="0" applyAlignment="0" applyProtection="0"/>
    <xf numFmtId="0" fontId="6" fillId="0" borderId="0"/>
    <xf numFmtId="174" fontId="16" fillId="0" borderId="0" applyFill="0" applyAlignment="0" applyProtection="0"/>
  </cellStyleXfs>
  <cellXfs count="162">
    <xf numFmtId="0" fontId="0" fillId="0" borderId="0" xfId="0"/>
    <xf numFmtId="0" fontId="29" fillId="0" borderId="0" xfId="0" applyFont="1" applyFill="1" applyBorder="1" applyAlignment="1">
      <alignment vertical="center"/>
    </xf>
    <xf numFmtId="0" fontId="29" fillId="0" borderId="0" xfId="0" applyFont="1" applyFill="1" applyBorder="1" applyAlignment="1">
      <alignment vertical="center" wrapText="1"/>
    </xf>
    <xf numFmtId="0" fontId="29" fillId="0" borderId="0" xfId="0" applyNumberFormat="1" applyFont="1" applyFill="1" applyBorder="1" applyAlignment="1">
      <alignment vertical="center" wrapText="1"/>
    </xf>
    <xf numFmtId="4" fontId="29" fillId="0" borderId="5" xfId="30" applyNumberFormat="1" applyFont="1" applyFill="1" applyBorder="1" applyAlignment="1" applyProtection="1">
      <alignment horizontal="center" vertical="top"/>
    </xf>
    <xf numFmtId="0" fontId="29" fillId="0" borderId="5" xfId="0" applyFont="1" applyFill="1" applyBorder="1" applyAlignment="1" applyProtection="1">
      <alignment horizontal="left" vertical="top" wrapText="1"/>
    </xf>
    <xf numFmtId="0" fontId="29" fillId="0" borderId="5" xfId="75" applyFont="1" applyFill="1" applyBorder="1" applyAlignment="1">
      <alignment horizontal="left" vertical="top" wrapText="1"/>
    </xf>
    <xf numFmtId="0" fontId="37" fillId="0" borderId="5" xfId="65" applyFont="1" applyFill="1" applyBorder="1" applyAlignment="1">
      <alignment horizontal="left" vertical="top" wrapText="1"/>
    </xf>
    <xf numFmtId="0" fontId="35" fillId="0" borderId="5" xfId="0" applyFont="1" applyFill="1" applyBorder="1" applyAlignment="1">
      <alignment horizontal="center" vertical="top"/>
    </xf>
    <xf numFmtId="0" fontId="37" fillId="0" borderId="5" xfId="0" applyFont="1" applyFill="1" applyBorder="1" applyAlignment="1">
      <alignment horizontal="center" vertical="top" wrapText="1"/>
    </xf>
    <xf numFmtId="0" fontId="37" fillId="0" borderId="5" xfId="0" applyFont="1" applyFill="1" applyBorder="1" applyAlignment="1">
      <alignment horizontal="center" vertical="top"/>
    </xf>
    <xf numFmtId="0" fontId="29" fillId="0" borderId="5" xfId="64" applyFont="1" applyFill="1" applyBorder="1" applyAlignment="1">
      <alignment horizontal="center" vertical="top"/>
    </xf>
    <xf numFmtId="0" fontId="37" fillId="0" borderId="5"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5" xfId="75" applyFont="1" applyFill="1" applyBorder="1" applyAlignment="1">
      <alignment horizontal="center" vertical="top"/>
    </xf>
    <xf numFmtId="0" fontId="29" fillId="0" borderId="5" xfId="75" applyFont="1" applyFill="1" applyBorder="1" applyAlignment="1">
      <alignment vertical="top" wrapText="1"/>
    </xf>
    <xf numFmtId="0" fontId="29" fillId="0" borderId="5" xfId="0" applyFont="1" applyFill="1" applyBorder="1" applyAlignment="1">
      <alignment horizontal="center" vertical="top"/>
    </xf>
    <xf numFmtId="0" fontId="32" fillId="0" borderId="5" xfId="0" applyFont="1" applyFill="1" applyBorder="1" applyAlignment="1" applyProtection="1">
      <alignment horizontal="center" vertical="top" wrapText="1"/>
    </xf>
    <xf numFmtId="0" fontId="37" fillId="0" borderId="5" xfId="65" applyFont="1" applyFill="1" applyBorder="1" applyAlignment="1">
      <alignment vertical="top" wrapText="1"/>
    </xf>
    <xf numFmtId="0" fontId="28" fillId="0" borderId="5" xfId="75" applyFont="1" applyFill="1" applyBorder="1" applyAlignment="1">
      <alignment horizontal="left" vertical="top"/>
    </xf>
    <xf numFmtId="0" fontId="29" fillId="0" borderId="5" xfId="0" applyFont="1" applyFill="1" applyBorder="1" applyAlignment="1">
      <alignment vertical="top" wrapText="1"/>
    </xf>
    <xf numFmtId="16" fontId="37" fillId="0" borderId="5" xfId="0" applyNumberFormat="1" applyFont="1" applyFill="1" applyBorder="1" applyAlignment="1">
      <alignment horizontal="center" vertical="top"/>
    </xf>
    <xf numFmtId="0" fontId="37" fillId="0" borderId="5" xfId="0" applyFont="1" applyFill="1" applyBorder="1" applyAlignment="1">
      <alignment vertical="top" wrapText="1"/>
    </xf>
    <xf numFmtId="0" fontId="29" fillId="0" borderId="5" xfId="75" applyFont="1" applyFill="1" applyBorder="1" applyAlignment="1">
      <alignment horizontal="left" vertical="top"/>
    </xf>
    <xf numFmtId="0" fontId="35" fillId="0" borderId="5" xfId="0" applyFont="1" applyFill="1" applyBorder="1" applyAlignment="1">
      <alignment vertical="top" wrapText="1"/>
    </xf>
    <xf numFmtId="0" fontId="35" fillId="0" borderId="5" xfId="0" applyFont="1" applyFill="1" applyBorder="1" applyAlignment="1">
      <alignment horizontal="center" vertical="top" wrapText="1"/>
    </xf>
    <xf numFmtId="0" fontId="39" fillId="0" borderId="5" xfId="0" applyFont="1" applyFill="1" applyBorder="1" applyAlignment="1" applyProtection="1">
      <alignment horizontal="right" vertical="top" wrapText="1"/>
    </xf>
    <xf numFmtId="0" fontId="35" fillId="0" borderId="5" xfId="0" applyFont="1" applyFill="1" applyBorder="1" applyAlignment="1">
      <alignment horizontal="left" vertical="top" wrapText="1"/>
    </xf>
    <xf numFmtId="0" fontId="35" fillId="0" borderId="5" xfId="0" applyFont="1" applyFill="1" applyBorder="1" applyAlignment="1">
      <alignment horizontal="right" vertical="top" wrapText="1"/>
    </xf>
    <xf numFmtId="0" fontId="29" fillId="0" borderId="0" xfId="0" applyFont="1" applyFill="1" applyBorder="1" applyAlignment="1">
      <alignment vertical="top"/>
    </xf>
    <xf numFmtId="0" fontId="32" fillId="0" borderId="0" xfId="0" applyFont="1" applyFill="1" applyBorder="1" applyAlignment="1" applyProtection="1">
      <alignment horizontal="center" vertical="top"/>
    </xf>
    <xf numFmtId="0" fontId="32" fillId="0" borderId="0" xfId="0" applyFont="1" applyFill="1" applyBorder="1" applyAlignment="1" applyProtection="1">
      <alignment horizontal="right" vertical="top" wrapText="1"/>
    </xf>
    <xf numFmtId="0" fontId="29" fillId="0" borderId="0" xfId="0" applyFont="1" applyFill="1" applyBorder="1" applyAlignment="1" applyProtection="1">
      <alignment horizontal="center" vertical="top"/>
    </xf>
    <xf numFmtId="2" fontId="29" fillId="0" borderId="0" xfId="30" applyNumberFormat="1" applyFont="1" applyFill="1" applyBorder="1" applyAlignment="1" applyProtection="1">
      <alignment horizontal="right" vertical="top"/>
    </xf>
    <xf numFmtId="4" fontId="29" fillId="0" borderId="5" xfId="75" applyNumberFormat="1" applyFont="1" applyFill="1" applyBorder="1" applyAlignment="1">
      <alignment horizontal="center" vertical="top"/>
    </xf>
    <xf numFmtId="4" fontId="29" fillId="0" borderId="5" xfId="0" applyNumberFormat="1" applyFont="1" applyFill="1" applyBorder="1" applyAlignment="1" applyProtection="1">
      <alignment horizontal="center" vertical="top" wrapText="1"/>
    </xf>
    <xf numFmtId="4" fontId="29" fillId="0" borderId="5" xfId="0" applyNumberFormat="1" applyFont="1" applyFill="1" applyBorder="1" applyAlignment="1">
      <alignment horizontal="center" vertical="top" wrapText="1"/>
    </xf>
    <xf numFmtId="4" fontId="29" fillId="0" borderId="5" xfId="70" applyNumberFormat="1" applyFont="1" applyFill="1" applyBorder="1" applyAlignment="1">
      <alignment horizontal="center" vertical="top"/>
    </xf>
    <xf numFmtId="4" fontId="29" fillId="0" borderId="0" xfId="30" applyNumberFormat="1" applyFont="1" applyFill="1" applyBorder="1" applyAlignment="1" applyProtection="1">
      <alignment horizontal="center" vertical="top"/>
    </xf>
    <xf numFmtId="166" fontId="29" fillId="0" borderId="5" xfId="30" applyFont="1" applyFill="1" applyBorder="1" applyAlignment="1">
      <alignment horizontal="center" vertical="top"/>
    </xf>
    <xf numFmtId="166" fontId="29" fillId="0" borderId="5" xfId="30" applyFont="1" applyFill="1" applyBorder="1" applyAlignment="1" applyProtection="1">
      <alignment horizontal="center" vertical="top"/>
    </xf>
    <xf numFmtId="166" fontId="40" fillId="0" borderId="5" xfId="30" applyFont="1" applyFill="1" applyBorder="1" applyAlignment="1">
      <alignment horizontal="center" vertical="top"/>
    </xf>
    <xf numFmtId="166" fontId="29" fillId="0" borderId="5" xfId="30" applyFont="1" applyFill="1" applyBorder="1" applyAlignment="1" applyProtection="1">
      <alignment horizontal="center" vertical="top" wrapText="1"/>
    </xf>
    <xf numFmtId="3" fontId="29" fillId="0" borderId="5" xfId="75" applyNumberFormat="1" applyFont="1" applyFill="1" applyBorder="1" applyAlignment="1">
      <alignment horizontal="center" vertical="top"/>
    </xf>
    <xf numFmtId="3" fontId="29" fillId="0" borderId="5" xfId="30" applyNumberFormat="1" applyFont="1" applyFill="1" applyBorder="1" applyAlignment="1" applyProtection="1">
      <alignment horizontal="center" vertical="top"/>
    </xf>
    <xf numFmtId="166" fontId="34" fillId="0" borderId="5" xfId="30" applyFont="1" applyFill="1" applyBorder="1" applyAlignment="1">
      <alignment horizontal="center" vertical="top"/>
    </xf>
    <xf numFmtId="166" fontId="30" fillId="0" borderId="5" xfId="30" applyFont="1" applyFill="1" applyBorder="1" applyAlignment="1">
      <alignment horizontal="center" vertical="top"/>
    </xf>
    <xf numFmtId="166" fontId="32" fillId="0" borderId="5" xfId="30" applyFont="1" applyFill="1" applyBorder="1" applyAlignment="1" applyProtection="1">
      <alignment horizontal="center" vertical="top" wrapText="1"/>
    </xf>
    <xf numFmtId="166" fontId="33" fillId="0" borderId="5" xfId="30" applyFont="1" applyFill="1" applyBorder="1" applyAlignment="1" applyProtection="1">
      <alignment horizontal="center" vertical="top" wrapText="1"/>
    </xf>
    <xf numFmtId="166" fontId="41" fillId="0" borderId="5" xfId="30" applyFont="1" applyFill="1" applyBorder="1" applyAlignment="1">
      <alignment horizontal="center" vertical="top"/>
    </xf>
    <xf numFmtId="166" fontId="43" fillId="0" borderId="5" xfId="30" applyFont="1" applyFill="1" applyBorder="1" applyAlignment="1">
      <alignment horizontal="center" vertical="top"/>
    </xf>
    <xf numFmtId="166" fontId="29" fillId="0" borderId="5" xfId="30" applyFont="1" applyFill="1" applyBorder="1" applyAlignment="1">
      <alignment vertical="top"/>
    </xf>
    <xf numFmtId="0" fontId="46" fillId="0" borderId="0" xfId="63" applyFont="1" applyFill="1" applyBorder="1" applyAlignment="1">
      <alignment vertical="center"/>
    </xf>
    <xf numFmtId="1" fontId="46" fillId="0" borderId="0" xfId="63" applyNumberFormat="1" applyFont="1" applyFill="1" applyBorder="1" applyAlignment="1" applyProtection="1">
      <alignment horizontal="left" vertical="center"/>
    </xf>
    <xf numFmtId="0" fontId="46" fillId="0" borderId="0" xfId="63" applyFont="1" applyFill="1" applyBorder="1" applyAlignment="1" applyProtection="1">
      <alignment horizontal="left" vertical="center"/>
    </xf>
    <xf numFmtId="1" fontId="47" fillId="0" borderId="0" xfId="63" applyNumberFormat="1" applyFont="1" applyFill="1" applyBorder="1" applyAlignment="1" applyProtection="1">
      <alignment horizontal="center" vertical="center"/>
    </xf>
    <xf numFmtId="0" fontId="46" fillId="0" borderId="5" xfId="0" applyFont="1" applyBorder="1" applyAlignment="1">
      <alignment horizontal="center" vertical="center"/>
    </xf>
    <xf numFmtId="0" fontId="46" fillId="0" borderId="5" xfId="0" applyFont="1" applyFill="1" applyBorder="1" applyAlignment="1">
      <alignment horizontal="center" vertical="center"/>
    </xf>
    <xf numFmtId="4" fontId="49" fillId="0" borderId="5" xfId="0" applyNumberFormat="1" applyFont="1" applyBorder="1" applyAlignment="1">
      <alignment horizontal="center" vertical="center" wrapText="1"/>
    </xf>
    <xf numFmtId="170" fontId="46" fillId="0" borderId="5" xfId="0" applyNumberFormat="1" applyFont="1" applyBorder="1" applyAlignment="1">
      <alignment vertical="center"/>
    </xf>
    <xf numFmtId="0" fontId="46" fillId="0" borderId="5" xfId="0" applyFont="1" applyBorder="1" applyAlignment="1" applyProtection="1">
      <alignment horizontal="right" vertical="center"/>
    </xf>
    <xf numFmtId="0" fontId="46" fillId="0" borderId="0" xfId="0" applyFont="1" applyFill="1" applyBorder="1" applyAlignment="1">
      <alignment vertical="center"/>
    </xf>
    <xf numFmtId="37" fontId="46" fillId="0" borderId="0" xfId="0" applyNumberFormat="1" applyFont="1" applyFill="1" applyBorder="1" applyAlignment="1" applyProtection="1">
      <alignment vertical="center"/>
    </xf>
    <xf numFmtId="0" fontId="46" fillId="0" borderId="0" xfId="0" applyFont="1" applyBorder="1" applyAlignment="1">
      <alignment vertical="center"/>
    </xf>
    <xf numFmtId="4" fontId="46" fillId="0" borderId="5" xfId="0" applyNumberFormat="1" applyFont="1" applyBorder="1" applyAlignment="1">
      <alignment vertical="center"/>
    </xf>
    <xf numFmtId="4" fontId="46" fillId="0" borderId="5" xfId="0" applyNumberFormat="1" applyFont="1" applyFill="1" applyBorder="1" applyAlignment="1">
      <alignment vertical="center"/>
    </xf>
    <xf numFmtId="4" fontId="46" fillId="0" borderId="0" xfId="0" applyNumberFormat="1" applyFont="1" applyFill="1" applyBorder="1" applyAlignment="1">
      <alignment vertical="center"/>
    </xf>
    <xf numFmtId="10" fontId="50" fillId="0" borderId="0" xfId="70" applyNumberFormat="1" applyFont="1" applyFill="1" applyBorder="1" applyAlignment="1">
      <alignment vertical="center"/>
    </xf>
    <xf numFmtId="2" fontId="46" fillId="0" borderId="0" xfId="0" applyNumberFormat="1" applyFont="1" applyFill="1" applyBorder="1" applyAlignment="1" applyProtection="1">
      <alignment horizontal="right" vertical="center"/>
    </xf>
    <xf numFmtId="2" fontId="51" fillId="0" borderId="0" xfId="0" applyNumberFormat="1" applyFont="1" applyFill="1" applyBorder="1" applyAlignment="1">
      <alignment vertical="center"/>
    </xf>
    <xf numFmtId="2" fontId="46" fillId="0" borderId="0" xfId="0" applyNumberFormat="1" applyFont="1" applyFill="1" applyBorder="1" applyAlignment="1">
      <alignment vertical="center"/>
    </xf>
    <xf numFmtId="2" fontId="46" fillId="0" borderId="0" xfId="0" applyNumberFormat="1" applyFont="1" applyBorder="1" applyAlignment="1">
      <alignment vertical="center"/>
    </xf>
    <xf numFmtId="0" fontId="46" fillId="0" borderId="6" xfId="0" applyFont="1" applyBorder="1" applyAlignment="1">
      <alignment horizontal="center" vertical="center"/>
    </xf>
    <xf numFmtId="4" fontId="49" fillId="0" borderId="5" xfId="0" applyNumberFormat="1" applyFont="1" applyBorder="1" applyAlignment="1">
      <alignment vertical="center"/>
    </xf>
    <xf numFmtId="177" fontId="46" fillId="0" borderId="0" xfId="70" applyNumberFormat="1" applyFont="1" applyFill="1" applyBorder="1" applyAlignment="1">
      <alignment vertical="center"/>
    </xf>
    <xf numFmtId="0" fontId="46" fillId="0" borderId="5" xfId="0" applyNumberFormat="1" applyFont="1" applyBorder="1" applyAlignment="1">
      <alignment horizontal="right" vertical="top" wrapText="1"/>
    </xf>
    <xf numFmtId="4" fontId="46" fillId="0" borderId="0" xfId="0" applyNumberFormat="1" applyFont="1" applyBorder="1" applyAlignment="1">
      <alignment vertical="center"/>
    </xf>
    <xf numFmtId="0" fontId="46" fillId="0" borderId="5" xfId="0" applyNumberFormat="1" applyFont="1" applyBorder="1" applyAlignment="1" applyProtection="1">
      <alignment horizontal="right" vertical="top" wrapText="1"/>
    </xf>
    <xf numFmtId="0" fontId="46" fillId="0" borderId="0" xfId="0" applyFont="1" applyBorder="1" applyAlignment="1">
      <alignment horizontal="center" vertical="center"/>
    </xf>
    <xf numFmtId="0" fontId="46" fillId="0" borderId="0" xfId="0" applyNumberFormat="1" applyFont="1" applyBorder="1" applyAlignment="1">
      <alignment vertical="center" wrapText="1"/>
    </xf>
    <xf numFmtId="0" fontId="37" fillId="0" borderId="5" xfId="0" applyFont="1" applyFill="1" applyBorder="1" applyAlignment="1">
      <alignment horizontal="right" vertical="top" wrapText="1"/>
    </xf>
    <xf numFmtId="0" fontId="29" fillId="0" borderId="5" xfId="0" applyFont="1" applyFill="1" applyBorder="1" applyAlignment="1">
      <alignment horizontal="right" vertical="top" wrapText="1"/>
    </xf>
    <xf numFmtId="178" fontId="29" fillId="0" borderId="5" xfId="0" applyNumberFormat="1" applyFont="1" applyFill="1" applyBorder="1" applyAlignment="1">
      <alignment horizontal="center" vertical="top"/>
    </xf>
    <xf numFmtId="3" fontId="29" fillId="0" borderId="5" xfId="0" applyNumberFormat="1" applyFont="1" applyFill="1" applyBorder="1" applyAlignment="1">
      <alignment horizontal="center" vertical="top"/>
    </xf>
    <xf numFmtId="3" fontId="29" fillId="0" borderId="5" xfId="0" applyNumberFormat="1" applyFont="1" applyFill="1" applyBorder="1" applyAlignment="1" applyProtection="1">
      <alignment horizontal="center" vertical="top" wrapText="1"/>
    </xf>
    <xf numFmtId="3" fontId="37" fillId="0" borderId="5" xfId="0" applyNumberFormat="1" applyFont="1" applyFill="1" applyBorder="1" applyAlignment="1">
      <alignment horizontal="center" vertical="top"/>
    </xf>
    <xf numFmtId="3" fontId="29" fillId="0" borderId="5" xfId="0" applyNumberFormat="1" applyFont="1" applyFill="1" applyBorder="1" applyAlignment="1">
      <alignment horizontal="center" vertical="top" wrapText="1"/>
    </xf>
    <xf numFmtId="166" fontId="50" fillId="0" borderId="0" xfId="30" applyFont="1" applyFill="1" applyBorder="1" applyAlignment="1">
      <alignment vertical="center"/>
    </xf>
    <xf numFmtId="0" fontId="49" fillId="0" borderId="5" xfId="0" applyNumberFormat="1" applyFont="1" applyBorder="1" applyAlignment="1">
      <alignment horizontal="right" vertical="top" wrapText="1"/>
    </xf>
    <xf numFmtId="0" fontId="46" fillId="0" borderId="5" xfId="63" applyFont="1" applyFill="1" applyBorder="1" applyAlignment="1">
      <alignment horizontal="center" vertical="center" wrapText="1"/>
    </xf>
    <xf numFmtId="0" fontId="44" fillId="0" borderId="5" xfId="0" applyFont="1" applyFill="1" applyBorder="1" applyAlignment="1" applyProtection="1">
      <alignment horizontal="left" vertical="top" wrapText="1"/>
    </xf>
    <xf numFmtId="0" fontId="42" fillId="0" borderId="5" xfId="0" applyFont="1" applyFill="1" applyBorder="1" applyAlignment="1">
      <alignment horizontal="left" vertical="center"/>
    </xf>
    <xf numFmtId="1" fontId="37" fillId="0" borderId="5" xfId="0" applyNumberFormat="1" applyFont="1" applyFill="1" applyBorder="1" applyAlignment="1">
      <alignment horizontal="center" vertical="top"/>
    </xf>
    <xf numFmtId="166" fontId="46" fillId="0" borderId="0" xfId="30" applyFont="1" applyFill="1" applyBorder="1" applyAlignment="1">
      <alignment vertical="center"/>
    </xf>
    <xf numFmtId="0" fontId="28" fillId="0" borderId="5" xfId="0" quotePrefix="1" applyFont="1" applyFill="1" applyBorder="1" applyAlignment="1" applyProtection="1">
      <alignment horizontal="center" vertical="top"/>
    </xf>
    <xf numFmtId="3" fontId="29" fillId="0" borderId="5" xfId="30" applyNumberFormat="1" applyFont="1" applyFill="1" applyBorder="1" applyAlignment="1">
      <alignment horizontal="center" vertical="top"/>
    </xf>
    <xf numFmtId="0" fontId="40" fillId="0" borderId="5" xfId="0" applyFont="1" applyFill="1" applyBorder="1" applyAlignment="1">
      <alignment horizontal="center" vertical="top"/>
    </xf>
    <xf numFmtId="3" fontId="29" fillId="0" borderId="5" xfId="36" applyNumberFormat="1" applyFont="1" applyFill="1" applyBorder="1" applyAlignment="1" applyProtection="1">
      <alignment horizontal="center" vertical="top"/>
    </xf>
    <xf numFmtId="0" fontId="29" fillId="0" borderId="0" xfId="0" applyFont="1" applyFill="1" applyBorder="1" applyAlignment="1">
      <alignment horizontal="center" vertical="top"/>
    </xf>
    <xf numFmtId="178" fontId="29" fillId="0" borderId="5" xfId="0" applyNumberFormat="1" applyFont="1" applyFill="1" applyBorder="1" applyAlignment="1">
      <alignment horizontal="center" vertical="top" wrapText="1"/>
    </xf>
    <xf numFmtId="0" fontId="42" fillId="0" borderId="5" xfId="0" applyFont="1" applyFill="1" applyBorder="1" applyAlignment="1">
      <alignment horizontal="left" vertical="top" wrapText="1"/>
    </xf>
    <xf numFmtId="0" fontId="31" fillId="0" borderId="5" xfId="0" applyFont="1" applyFill="1" applyBorder="1" applyAlignment="1" applyProtection="1">
      <alignment horizontal="center" vertical="top"/>
    </xf>
    <xf numFmtId="4" fontId="29" fillId="0" borderId="5" xfId="0" applyNumberFormat="1" applyFont="1" applyFill="1" applyBorder="1" applyAlignment="1">
      <alignment horizontal="center" vertical="top"/>
    </xf>
    <xf numFmtId="0" fontId="35" fillId="0" borderId="5" xfId="0" applyFont="1" applyFill="1" applyBorder="1" applyAlignment="1">
      <alignment horizontal="justify" vertical="top" wrapText="1"/>
    </xf>
    <xf numFmtId="0" fontId="45" fillId="0" borderId="5" xfId="0" applyFont="1" applyFill="1" applyBorder="1" applyAlignment="1">
      <alignment vertical="top" wrapText="1"/>
    </xf>
    <xf numFmtId="4" fontId="29" fillId="0" borderId="5" xfId="66" applyNumberFormat="1" applyFont="1" applyFill="1" applyBorder="1" applyAlignment="1">
      <alignment horizontal="center" vertical="top"/>
    </xf>
    <xf numFmtId="166" fontId="35" fillId="0" borderId="5" xfId="30" applyFont="1" applyFill="1" applyBorder="1" applyAlignment="1">
      <alignment vertical="top"/>
    </xf>
    <xf numFmtId="166" fontId="35" fillId="0" borderId="5" xfId="30" applyFont="1" applyFill="1" applyBorder="1" applyAlignment="1">
      <alignment horizontal="right" vertical="top"/>
    </xf>
    <xf numFmtId="166" fontId="35" fillId="0" borderId="5" xfId="30" applyFont="1" applyFill="1" applyBorder="1" applyAlignment="1">
      <alignment horizontal="center" vertical="top"/>
    </xf>
    <xf numFmtId="0" fontId="35" fillId="0" borderId="0" xfId="0" applyNumberFormat="1" applyFont="1" applyFill="1" applyAlignment="1">
      <alignment vertical="center"/>
    </xf>
    <xf numFmtId="166" fontId="36" fillId="0" borderId="5" xfId="30" applyFont="1" applyFill="1" applyBorder="1" applyAlignment="1">
      <alignment horizontal="center" vertical="top"/>
    </xf>
    <xf numFmtId="0" fontId="29" fillId="0" borderId="0" xfId="0" applyFont="1" applyFill="1" applyBorder="1" applyAlignment="1">
      <alignment vertical="top" wrapText="1"/>
    </xf>
    <xf numFmtId="4" fontId="29" fillId="0" borderId="0" xfId="0" applyNumberFormat="1" applyFont="1" applyFill="1" applyBorder="1" applyAlignment="1">
      <alignment horizontal="center" vertical="top"/>
    </xf>
    <xf numFmtId="2" fontId="29" fillId="0" borderId="0" xfId="0" applyNumberFormat="1" applyFont="1" applyFill="1" applyBorder="1" applyAlignment="1">
      <alignment vertical="top"/>
    </xf>
    <xf numFmtId="0" fontId="34" fillId="0" borderId="5" xfId="75" applyNumberFormat="1" applyFont="1" applyFill="1" applyBorder="1" applyAlignment="1">
      <alignment horizontal="right" vertical="top" wrapText="1"/>
    </xf>
    <xf numFmtId="0" fontId="29" fillId="0" borderId="0" xfId="0" applyFont="1"/>
    <xf numFmtId="0" fontId="29" fillId="0" borderId="0" xfId="0" applyFont="1" applyFill="1"/>
    <xf numFmtId="0" fontId="29" fillId="0" borderId="5" xfId="0" applyFont="1" applyFill="1" applyBorder="1" applyAlignment="1">
      <alignment horizontal="justify" vertical="top"/>
    </xf>
    <xf numFmtId="0" fontId="29" fillId="0" borderId="5" xfId="0" applyFont="1" applyFill="1" applyBorder="1" applyAlignment="1">
      <alignment horizontal="center" vertical="top" wrapText="1"/>
    </xf>
    <xf numFmtId="0" fontId="29" fillId="18" borderId="5" xfId="0" applyFont="1" applyFill="1" applyBorder="1" applyAlignment="1">
      <alignment horizontal="center" vertical="top" wrapText="1"/>
    </xf>
    <xf numFmtId="0" fontId="29" fillId="18" borderId="5" xfId="0" applyFont="1" applyFill="1" applyBorder="1" applyAlignment="1">
      <alignment horizontal="justify" vertical="top"/>
    </xf>
    <xf numFmtId="0" fontId="29" fillId="0" borderId="5" xfId="0" applyFont="1" applyFill="1" applyBorder="1" applyAlignment="1">
      <alignment vertical="top"/>
    </xf>
    <xf numFmtId="0" fontId="37" fillId="17" borderId="5" xfId="61" applyNumberFormat="1" applyFont="1" applyFill="1" applyBorder="1" applyAlignment="1" applyProtection="1">
      <alignment horizontal="center" vertical="top"/>
      <protection locked="0"/>
    </xf>
    <xf numFmtId="0" fontId="29" fillId="17" borderId="5" xfId="0" applyFont="1" applyFill="1" applyBorder="1" applyAlignment="1">
      <alignment horizontal="center" vertical="top" wrapText="1"/>
    </xf>
    <xf numFmtId="0" fontId="52" fillId="0" borderId="5" xfId="0" applyFont="1" applyFill="1" applyBorder="1" applyAlignment="1">
      <alignment horizontal="center" vertical="top" wrapText="1"/>
    </xf>
    <xf numFmtId="0" fontId="29" fillId="0" borderId="5" xfId="0" applyNumberFormat="1" applyFont="1" applyFill="1" applyBorder="1" applyAlignment="1">
      <alignment horizontal="right" vertical="center" wrapText="1"/>
    </xf>
    <xf numFmtId="0" fontId="46" fillId="0" borderId="0" xfId="0" applyFont="1"/>
    <xf numFmtId="0" fontId="55" fillId="0" borderId="0" xfId="0" applyFont="1"/>
    <xf numFmtId="0" fontId="46" fillId="0" borderId="0" xfId="0" applyFont="1" applyBorder="1" applyAlignment="1">
      <alignment horizontal="right" vertical="top"/>
    </xf>
    <xf numFmtId="9" fontId="46" fillId="0" borderId="5" xfId="70" applyNumberFormat="1" applyFont="1" applyBorder="1" applyAlignment="1">
      <alignment horizontal="right" vertical="top"/>
    </xf>
    <xf numFmtId="10" fontId="46" fillId="0" borderId="5" xfId="70" applyNumberFormat="1" applyFont="1" applyBorder="1" applyAlignment="1" applyProtection="1">
      <alignment horizontal="right" vertical="top"/>
    </xf>
    <xf numFmtId="0" fontId="29" fillId="0" borderId="5" xfId="30" applyNumberFormat="1" applyFont="1" applyFill="1" applyBorder="1" applyAlignment="1" applyProtection="1">
      <alignment horizontal="center" vertical="top"/>
    </xf>
    <xf numFmtId="0" fontId="29" fillId="0" borderId="5" xfId="75" applyNumberFormat="1" applyFont="1" applyFill="1" applyBorder="1" applyAlignment="1">
      <alignment horizontal="right" vertical="top"/>
    </xf>
    <xf numFmtId="9" fontId="29" fillId="0" borderId="5" xfId="70" applyFont="1" applyFill="1" applyBorder="1" applyAlignment="1">
      <alignment horizontal="right" vertical="top"/>
    </xf>
    <xf numFmtId="10" fontId="29" fillId="0" borderId="5" xfId="70" applyNumberFormat="1" applyFont="1" applyFill="1" applyBorder="1" applyAlignment="1" applyProtection="1">
      <alignment horizontal="right" vertical="top"/>
    </xf>
    <xf numFmtId="0" fontId="35" fillId="0" borderId="5" xfId="0" applyNumberFormat="1" applyFont="1" applyFill="1" applyBorder="1" applyAlignment="1">
      <alignment horizontal="right" vertical="top"/>
    </xf>
    <xf numFmtId="0" fontId="42" fillId="0" borderId="5" xfId="0" applyFont="1" applyFill="1" applyBorder="1" applyAlignment="1">
      <alignment horizontal="center" vertical="top" wrapText="1"/>
    </xf>
    <xf numFmtId="166" fontId="31" fillId="0" borderId="5" xfId="30" applyFont="1" applyFill="1" applyBorder="1" applyAlignment="1" applyProtection="1">
      <alignment horizontal="center" vertical="top"/>
    </xf>
    <xf numFmtId="2" fontId="29" fillId="0" borderId="5" xfId="0" applyNumberFormat="1" applyFont="1" applyFill="1" applyBorder="1" applyAlignment="1">
      <alignment horizontal="center" vertical="top" wrapText="1"/>
    </xf>
    <xf numFmtId="2" fontId="29" fillId="17" borderId="5" xfId="0" applyNumberFormat="1" applyFont="1" applyFill="1" applyBorder="1" applyAlignment="1">
      <alignment horizontal="center" vertical="top" wrapText="1"/>
    </xf>
    <xf numFmtId="2" fontId="31" fillId="0" borderId="5" xfId="0" applyNumberFormat="1" applyFont="1" applyFill="1" applyBorder="1" applyAlignment="1">
      <alignment horizontal="center" vertical="top"/>
    </xf>
    <xf numFmtId="0" fontId="29" fillId="0" borderId="5" xfId="66" applyFont="1" applyFill="1" applyBorder="1" applyAlignment="1">
      <alignment horizontal="center" vertical="top"/>
    </xf>
    <xf numFmtId="166" fontId="40" fillId="0" borderId="5" xfId="30" applyFont="1" applyFill="1" applyBorder="1" applyAlignment="1" applyProtection="1">
      <alignment horizontal="center" vertical="top"/>
    </xf>
    <xf numFmtId="0" fontId="29" fillId="0" borderId="5" xfId="75" applyNumberFormat="1" applyFont="1" applyFill="1" applyBorder="1" applyAlignment="1">
      <alignment horizontal="center" vertical="top"/>
    </xf>
    <xf numFmtId="0" fontId="29" fillId="0" borderId="5" xfId="0" applyFont="1" applyFill="1" applyBorder="1" applyAlignment="1">
      <alignment horizontal="justify" vertical="top" wrapText="1"/>
    </xf>
    <xf numFmtId="16" fontId="39" fillId="0" borderId="5" xfId="0" applyNumberFormat="1" applyFont="1" applyFill="1" applyBorder="1" applyAlignment="1" applyProtection="1">
      <alignment horizontal="center" vertical="top" wrapText="1"/>
    </xf>
    <xf numFmtId="0" fontId="29" fillId="0" borderId="5" xfId="0" applyFont="1" applyFill="1" applyBorder="1" applyAlignment="1" applyProtection="1">
      <alignment horizontal="center" vertical="center" textRotation="90" wrapText="1"/>
    </xf>
    <xf numFmtId="0" fontId="34" fillId="0" borderId="5" xfId="30" applyNumberFormat="1" applyFont="1" applyFill="1" applyBorder="1" applyAlignment="1">
      <alignment horizontal="center" vertical="top"/>
    </xf>
    <xf numFmtId="0" fontId="49" fillId="0" borderId="5" xfId="0" applyNumberFormat="1" applyFont="1" applyFill="1" applyBorder="1" applyAlignment="1" applyProtection="1">
      <alignment horizontal="right" vertical="top" wrapText="1"/>
    </xf>
    <xf numFmtId="0" fontId="37" fillId="0" borderId="5" xfId="0" applyFont="1" applyFill="1" applyBorder="1" applyAlignment="1">
      <alignment horizontal="center" vertical="center" wrapText="1"/>
    </xf>
    <xf numFmtId="0" fontId="29" fillId="0" borderId="5" xfId="0" applyFont="1" applyFill="1" applyBorder="1" applyAlignment="1" applyProtection="1">
      <alignment horizontal="center" vertical="center" wrapText="1"/>
    </xf>
    <xf numFmtId="0" fontId="29" fillId="0" borderId="5" xfId="0" applyFont="1" applyFill="1" applyBorder="1" applyAlignment="1" applyProtection="1">
      <alignment horizontal="center" vertical="center" textRotation="90" wrapText="1"/>
    </xf>
    <xf numFmtId="0" fontId="34" fillId="0" borderId="5" xfId="0" applyNumberFormat="1" applyFont="1" applyFill="1" applyBorder="1" applyAlignment="1" applyProtection="1">
      <alignment horizontal="right" vertical="center" wrapText="1"/>
    </xf>
    <xf numFmtId="0" fontId="29" fillId="0" borderId="5" xfId="0" applyNumberFormat="1" applyFont="1" applyFill="1" applyBorder="1" applyAlignment="1" applyProtection="1">
      <alignment horizontal="right" vertical="top" wrapText="1"/>
    </xf>
    <xf numFmtId="0" fontId="34" fillId="0" borderId="5" xfId="75" applyNumberFormat="1" applyFont="1" applyFill="1" applyBorder="1" applyAlignment="1">
      <alignment horizontal="right" vertical="top" wrapText="1"/>
    </xf>
    <xf numFmtId="0" fontId="29" fillId="0" borderId="5" xfId="0" applyNumberFormat="1" applyFont="1" applyFill="1" applyBorder="1" applyAlignment="1">
      <alignment horizontal="right" vertical="center" wrapText="1"/>
    </xf>
    <xf numFmtId="0" fontId="29" fillId="0" borderId="5" xfId="0" applyNumberFormat="1" applyFont="1" applyFill="1" applyBorder="1" applyAlignment="1" applyProtection="1">
      <alignment horizontal="right" vertical="center" wrapText="1"/>
    </xf>
    <xf numFmtId="0" fontId="46" fillId="0" borderId="5" xfId="63" applyFont="1" applyFill="1" applyBorder="1" applyAlignment="1">
      <alignment horizontal="center" vertical="center" wrapText="1"/>
    </xf>
    <xf numFmtId="0" fontId="48" fillId="0" borderId="5" xfId="0" applyNumberFormat="1" applyFont="1" applyBorder="1" applyAlignment="1" applyProtection="1">
      <alignment horizontal="center" vertical="center" wrapText="1"/>
    </xf>
    <xf numFmtId="0" fontId="46" fillId="0" borderId="5" xfId="63" applyNumberFormat="1" applyFont="1" applyFill="1" applyBorder="1" applyAlignment="1">
      <alignment horizontal="center" vertical="center" wrapText="1"/>
    </xf>
    <xf numFmtId="0" fontId="46" fillId="0" borderId="5" xfId="0" applyNumberFormat="1" applyFont="1" applyFill="1" applyBorder="1" applyAlignment="1">
      <alignment horizontal="left" vertical="center" wrapText="1"/>
    </xf>
    <xf numFmtId="0" fontId="46" fillId="0" borderId="5" xfId="0" applyNumberFormat="1" applyFont="1" applyBorder="1" applyAlignment="1">
      <alignment horizontal="left" vertical="center" wrapText="1"/>
    </xf>
  </cellXfs>
  <cellStyles count="88">
    <cellStyle name="1. izcēlums" xfId="1"/>
    <cellStyle name="2. izcēlums" xfId="2"/>
    <cellStyle name="20% no 1. izcēluma" xfId="3"/>
    <cellStyle name="20% no 2. izcēluma" xfId="4"/>
    <cellStyle name="20% no 3. izcēluma" xfId="5"/>
    <cellStyle name="20% no 4. izcēluma" xfId="6"/>
    <cellStyle name="20% no 5. izcēluma" xfId="7"/>
    <cellStyle name="20% no 6. izcēluma" xfId="8"/>
    <cellStyle name="3. izcēlums " xfId="9"/>
    <cellStyle name="4. izcēlums" xfId="10"/>
    <cellStyle name="40% no 1. izcēluma" xfId="11"/>
    <cellStyle name="40% no 2. izcēluma" xfId="12"/>
    <cellStyle name="40% no 3. izcēluma" xfId="13"/>
    <cellStyle name="40% no 4. izcēluma" xfId="14"/>
    <cellStyle name="40% no 5. izcēluma" xfId="15"/>
    <cellStyle name="40% no 6. izcēluma" xfId="16"/>
    <cellStyle name="5. izcēlums" xfId="17"/>
    <cellStyle name="6. izcēlums" xfId="18"/>
    <cellStyle name="60% no 1. izcēluma" xfId="19"/>
    <cellStyle name="60% no 2. izcēluma" xfId="20"/>
    <cellStyle name="60% no 3. izcēluma" xfId="21"/>
    <cellStyle name="60% no 4. izcēluma" xfId="22"/>
    <cellStyle name="60% no 5. izcēluma" xfId="23"/>
    <cellStyle name="60% no 6. izcēluma" xfId="24"/>
    <cellStyle name="Äåķåęķūé [0]_laroux" xfId="25"/>
    <cellStyle name="Äåķåęķūé_laroux" xfId="26"/>
    <cellStyle name="Aprēķināšana" xfId="27"/>
    <cellStyle name="Brīdinājuma teksts" xfId="28"/>
    <cellStyle name="Calculation" xfId="29"/>
    <cellStyle name="Comma 2" xfId="31"/>
    <cellStyle name="Comma 2 2" xfId="32"/>
    <cellStyle name="Comma 2 3" xfId="33"/>
    <cellStyle name="Comma 2 3 2" xfId="34"/>
    <cellStyle name="Comma 3" xfId="35"/>
    <cellStyle name="Comma_88PSII" xfId="36"/>
    <cellStyle name="Date" xfId="37"/>
    <cellStyle name="Dezimal [0]_Compiling Utility Macros" xfId="38"/>
    <cellStyle name="Dezimal_Compiling Utility Macros" xfId="39"/>
    <cellStyle name="Divider" xfId="40"/>
    <cellStyle name="Fixed" xfId="41"/>
    <cellStyle name="Heading1" xfId="42"/>
    <cellStyle name="Heading2" xfId="43"/>
    <cellStyle name="Headline I" xfId="44"/>
    <cellStyle name="Headline II" xfId="45"/>
    <cellStyle name="Headline III" xfId="46"/>
    <cellStyle name="Ievade" xfId="47"/>
    <cellStyle name="Input" xfId="48"/>
    <cellStyle name="Izvade" xfId="49"/>
    <cellStyle name="Īįū÷ķūé_laroux" xfId="50"/>
    <cellStyle name="Komats" xfId="30" builtinId="3"/>
    <cellStyle name="Kopsumma" xfId="51"/>
    <cellStyle name="Neitrāls" xfId="52"/>
    <cellStyle name="Neutral" xfId="53"/>
    <cellStyle name="Normaali_light-98_gun" xfId="54"/>
    <cellStyle name="Normal 2" xfId="55"/>
    <cellStyle name="Normal 2 2" xfId="56"/>
    <cellStyle name="Normal 2 2 2" xfId="57"/>
    <cellStyle name="Normal 2 2_PS Tame Grobinas bernudarzs 07.03.08." xfId="58"/>
    <cellStyle name="Normal 2 3" xfId="59"/>
    <cellStyle name="Normal 2_Alūksne Dārza iela 11 renovācija 2 16 10 2013_ar formulam (1)" xfId="60"/>
    <cellStyle name="Normal 3" xfId="61"/>
    <cellStyle name="Normal 4" xfId="62"/>
    <cellStyle name="Normal_1 gimnazija_18_09_2007_ar_formulam" xfId="63"/>
    <cellStyle name="Normal_Apkure" xfId="64"/>
    <cellStyle name="Normal_Cenu katalogs - Baltezers 2007-2 - LV" xfId="65"/>
    <cellStyle name="Normal_Miera_Jazepam" xfId="66"/>
    <cellStyle name="Nosaukums" xfId="67"/>
    <cellStyle name="Output" xfId="68"/>
    <cellStyle name="Parastais_EL eka+AF8-2" xfId="69"/>
    <cellStyle name="Parasts" xfId="0" builtinId="0"/>
    <cellStyle name="Percent 2" xfId="71"/>
    <cellStyle name="Position" xfId="72"/>
    <cellStyle name="Procenti" xfId="70" builtinId="5"/>
    <cellStyle name="Saistītā šūna" xfId="73"/>
    <cellStyle name="Standard_Anpassen der Amortisation" xfId="74"/>
    <cellStyle name="Style 1" xfId="75"/>
    <cellStyle name="Style 2" xfId="76"/>
    <cellStyle name="Title" xfId="77"/>
    <cellStyle name="Total" xfId="78"/>
    <cellStyle name="Unit" xfId="79"/>
    <cellStyle name="Währung [0]_Compiling Utility Macros" xfId="80"/>
    <cellStyle name="Währung_Compiling Utility Macros" xfId="81"/>
    <cellStyle name="Warning Text" xfId="82"/>
    <cellStyle name="Обычный 2" xfId="83"/>
    <cellStyle name="Обычный_Jelgavas_сметы-конкурс" xfId="84"/>
    <cellStyle name="Процентный_Tame BS AUE" xfId="85"/>
    <cellStyle name="Стиль 1" xfId="86"/>
    <cellStyle name="Финансовый_Tame BS AUE" xfId="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Kesko%20Agro,%20Riga\target%20price%20blan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me2\c\Tames&amp;Tames\Formati\kop-tamem-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gars\sandra%20doc\Documents%20and%20Settings\Edza\My%20Documents\Sandra%20Doc\Tamesana\Ekodienests\Madonas_kulturas_nams\Madona_AK_28_08_2006_ST_klient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TAMESANA\Sandras%20dokumenti\Users\Laptop\Desktop\Documents%20and%20Settings\user\My%20Documents\tamesana2\KK\dampeli\tames\ABC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gars\sandra%20doc\Documents%20and%20Settings\Edza\My%20Documents\Sandra%20Doc\Tamesana\ARPLAN\ALFA2\Tames\arhivsVKBMS\AB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l1"/>
      <sheetName val="Taul2"/>
      <sheetName val="Taul3"/>
      <sheetName val="Taul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 val="Sat,rād_"/>
      <sheetName val="_veids2"/>
      <sheetName val="Sat,rād_1"/>
      <sheetName val="_veids21"/>
      <sheetName val="Sat,rād_2"/>
      <sheetName val="_veids22"/>
      <sheetName val="Sat,rād_3"/>
      <sheetName val="_veids23"/>
    </sheetNames>
    <sheetDataSet>
      <sheetData sheetId="0" refreshError="1"/>
      <sheetData sheetId="1" refreshError="1"/>
      <sheetData sheetId="2" refreshError="1"/>
      <sheetData sheetId="3" refreshError="1"/>
      <sheetData sheetId="4" refreshError="1">
        <row r="1">
          <cell r="A1">
            <v>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ks"/>
      <sheetName val="Paskaidrojums"/>
      <sheetName val="Koptāme"/>
      <sheetName val="Tāme Nr.1"/>
      <sheetName val="Tāme Nr.2"/>
      <sheetName val="Tāme Nr.3"/>
      <sheetName val="Tāme N.4"/>
      <sheetName val="M"/>
      <sheetName val="Tāme Nr.5"/>
      <sheetName val="Tāme Nr.6"/>
      <sheetName val="Tāme Nr.7"/>
      <sheetName val="Z"/>
      <sheetName val="Tāme Nr.8"/>
      <sheetName val="Tāme Nr.9"/>
      <sheetName val="Tāme Nr.10"/>
      <sheetName val="Tāme Nr.11"/>
      <sheetName val="Tāme Nr.12"/>
      <sheetName val="Tāme Nr.13"/>
      <sheetName val="Tāme Nr.14"/>
      <sheetName val="Tāme Nr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Pas"/>
      <sheetName val="Z"/>
      <sheetName val="M"/>
      <sheetName val="UK"/>
      <sheetName val="VA"/>
      <sheetName val="EL"/>
      <sheetName val="VS"/>
      <sheetName val="UKT"/>
      <sheetName val="Budžets"/>
      <sheetName val="CT"/>
      <sheetName val="ES"/>
      <sheetName val="Summary 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Pas"/>
      <sheetName val="Z"/>
      <sheetName val="M"/>
      <sheetName val="UK"/>
      <sheetName val="VA"/>
      <sheetName val="EL"/>
      <sheetName val="VS"/>
      <sheetName val="UKT"/>
      <sheetName val="Budžets"/>
      <sheetName val="CT"/>
      <sheetName val="ES"/>
      <sheetName val="Summary 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796"/>
  <sheetViews>
    <sheetView tabSelected="1" zoomScale="115" zoomScaleNormal="115" workbookViewId="0">
      <pane ySplit="2" topLeftCell="A3" activePane="bottomLeft" state="frozen"/>
      <selection pane="bottomLeft" activeCell="B17" sqref="B17"/>
    </sheetView>
    <sheetView tabSelected="1" workbookViewId="1">
      <selection sqref="A1:A2"/>
    </sheetView>
  </sheetViews>
  <sheetFormatPr defaultColWidth="9.77734375" defaultRowHeight="12.75" outlineLevelRow="1"/>
  <cols>
    <col min="1" max="1" width="5.77734375" style="98" customWidth="1"/>
    <col min="2" max="2" width="38.33203125" style="111" customWidth="1"/>
    <col min="3" max="3" width="6.44140625" style="98" customWidth="1"/>
    <col min="4" max="4" width="8.5546875" style="112" customWidth="1"/>
    <col min="5" max="5" width="6.44140625" style="29" customWidth="1"/>
    <col min="6" max="6" width="7.44140625" style="113" customWidth="1"/>
    <col min="7" max="7" width="7.109375" style="113" customWidth="1"/>
    <col min="8" max="8" width="6.77734375" style="29" customWidth="1"/>
    <col min="9" max="9" width="7.109375" style="29" customWidth="1"/>
    <col min="10" max="10" width="7.6640625" style="29" customWidth="1"/>
    <col min="11" max="11" width="8" style="29" customWidth="1"/>
    <col min="12" max="14" width="8.33203125" style="29" customWidth="1"/>
    <col min="15" max="15" width="11.5546875" style="29" customWidth="1"/>
    <col min="16" max="253" width="9.77734375" style="1"/>
    <col min="254" max="254" width="5.77734375" style="1" customWidth="1"/>
    <col min="255" max="255" width="39.44140625" style="1" customWidth="1"/>
    <col min="256" max="256" width="5.5546875" style="1" customWidth="1"/>
    <col min="257" max="257" width="7.44140625" style="1" customWidth="1"/>
    <col min="258" max="258" width="7" style="1" customWidth="1"/>
    <col min="259" max="259" width="7.44140625" style="1" customWidth="1"/>
    <col min="260" max="260" width="8" style="1" bestFit="1" customWidth="1"/>
    <col min="261" max="262" width="7.44140625" style="1" customWidth="1"/>
    <col min="263" max="263" width="8.33203125" style="1" customWidth="1"/>
    <col min="264" max="264" width="7.44140625" style="1" customWidth="1"/>
    <col min="265" max="268" width="8.33203125" style="1" customWidth="1"/>
    <col min="269" max="509" width="9.77734375" style="1"/>
    <col min="510" max="510" width="5.77734375" style="1" customWidth="1"/>
    <col min="511" max="511" width="39.44140625" style="1" customWidth="1"/>
    <col min="512" max="512" width="5.5546875" style="1" customWidth="1"/>
    <col min="513" max="513" width="7.44140625" style="1" customWidth="1"/>
    <col min="514" max="514" width="7" style="1" customWidth="1"/>
    <col min="515" max="515" width="7.44140625" style="1" customWidth="1"/>
    <col min="516" max="516" width="8" style="1" bestFit="1" customWidth="1"/>
    <col min="517" max="518" width="7.44140625" style="1" customWidth="1"/>
    <col min="519" max="519" width="8.33203125" style="1" customWidth="1"/>
    <col min="520" max="520" width="7.44140625" style="1" customWidth="1"/>
    <col min="521" max="524" width="8.33203125" style="1" customWidth="1"/>
    <col min="525" max="765" width="9.77734375" style="1"/>
    <col min="766" max="766" width="5.77734375" style="1" customWidth="1"/>
    <col min="767" max="767" width="39.44140625" style="1" customWidth="1"/>
    <col min="768" max="768" width="5.5546875" style="1" customWidth="1"/>
    <col min="769" max="769" width="7.44140625" style="1" customWidth="1"/>
    <col min="770" max="770" width="7" style="1" customWidth="1"/>
    <col min="771" max="771" width="7.44140625" style="1" customWidth="1"/>
    <col min="772" max="772" width="8" style="1" bestFit="1" customWidth="1"/>
    <col min="773" max="774" width="7.44140625" style="1" customWidth="1"/>
    <col min="775" max="775" width="8.33203125" style="1" customWidth="1"/>
    <col min="776" max="776" width="7.44140625" style="1" customWidth="1"/>
    <col min="777" max="780" width="8.33203125" style="1" customWidth="1"/>
    <col min="781" max="1021" width="9.77734375" style="1"/>
    <col min="1022" max="1022" width="5.77734375" style="1" customWidth="1"/>
    <col min="1023" max="1023" width="39.44140625" style="1" customWidth="1"/>
    <col min="1024" max="1024" width="5.5546875" style="1" customWidth="1"/>
    <col min="1025" max="1025" width="7.44140625" style="1" customWidth="1"/>
    <col min="1026" max="1026" width="7" style="1" customWidth="1"/>
    <col min="1027" max="1027" width="7.44140625" style="1" customWidth="1"/>
    <col min="1028" max="1028" width="8" style="1" bestFit="1" customWidth="1"/>
    <col min="1029" max="1030" width="7.44140625" style="1" customWidth="1"/>
    <col min="1031" max="1031" width="8.33203125" style="1" customWidth="1"/>
    <col min="1032" max="1032" width="7.44140625" style="1" customWidth="1"/>
    <col min="1033" max="1036" width="8.33203125" style="1" customWidth="1"/>
    <col min="1037" max="1277" width="9.77734375" style="1"/>
    <col min="1278" max="1278" width="5.77734375" style="1" customWidth="1"/>
    <col min="1279" max="1279" width="39.44140625" style="1" customWidth="1"/>
    <col min="1280" max="1280" width="5.5546875" style="1" customWidth="1"/>
    <col min="1281" max="1281" width="7.44140625" style="1" customWidth="1"/>
    <col min="1282" max="1282" width="7" style="1" customWidth="1"/>
    <col min="1283" max="1283" width="7.44140625" style="1" customWidth="1"/>
    <col min="1284" max="1284" width="8" style="1" bestFit="1" customWidth="1"/>
    <col min="1285" max="1286" width="7.44140625" style="1" customWidth="1"/>
    <col min="1287" max="1287" width="8.33203125" style="1" customWidth="1"/>
    <col min="1288" max="1288" width="7.44140625" style="1" customWidth="1"/>
    <col min="1289" max="1292" width="8.33203125" style="1" customWidth="1"/>
    <col min="1293" max="1533" width="9.77734375" style="1"/>
    <col min="1534" max="1534" width="5.77734375" style="1" customWidth="1"/>
    <col min="1535" max="1535" width="39.44140625" style="1" customWidth="1"/>
    <col min="1536" max="1536" width="5.5546875" style="1" customWidth="1"/>
    <col min="1537" max="1537" width="7.44140625" style="1" customWidth="1"/>
    <col min="1538" max="1538" width="7" style="1" customWidth="1"/>
    <col min="1539" max="1539" width="7.44140625" style="1" customWidth="1"/>
    <col min="1540" max="1540" width="8" style="1" bestFit="1" customWidth="1"/>
    <col min="1541" max="1542" width="7.44140625" style="1" customWidth="1"/>
    <col min="1543" max="1543" width="8.33203125" style="1" customWidth="1"/>
    <col min="1544" max="1544" width="7.44140625" style="1" customWidth="1"/>
    <col min="1545" max="1548" width="8.33203125" style="1" customWidth="1"/>
    <col min="1549" max="1789" width="9.77734375" style="1"/>
    <col min="1790" max="1790" width="5.77734375" style="1" customWidth="1"/>
    <col min="1791" max="1791" width="39.44140625" style="1" customWidth="1"/>
    <col min="1792" max="1792" width="5.5546875" style="1" customWidth="1"/>
    <col min="1793" max="1793" width="7.44140625" style="1" customWidth="1"/>
    <col min="1794" max="1794" width="7" style="1" customWidth="1"/>
    <col min="1795" max="1795" width="7.44140625" style="1" customWidth="1"/>
    <col min="1796" max="1796" width="8" style="1" bestFit="1" customWidth="1"/>
    <col min="1797" max="1798" width="7.44140625" style="1" customWidth="1"/>
    <col min="1799" max="1799" width="8.33203125" style="1" customWidth="1"/>
    <col min="1800" max="1800" width="7.44140625" style="1" customWidth="1"/>
    <col min="1801" max="1804" width="8.33203125" style="1" customWidth="1"/>
    <col min="1805" max="2045" width="9.77734375" style="1"/>
    <col min="2046" max="2046" width="5.77734375" style="1" customWidth="1"/>
    <col min="2047" max="2047" width="39.44140625" style="1" customWidth="1"/>
    <col min="2048" max="2048" width="5.5546875" style="1" customWidth="1"/>
    <col min="2049" max="2049" width="7.44140625" style="1" customWidth="1"/>
    <col min="2050" max="2050" width="7" style="1" customWidth="1"/>
    <col min="2051" max="2051" width="7.44140625" style="1" customWidth="1"/>
    <col min="2052" max="2052" width="8" style="1" bestFit="1" customWidth="1"/>
    <col min="2053" max="2054" width="7.44140625" style="1" customWidth="1"/>
    <col min="2055" max="2055" width="8.33203125" style="1" customWidth="1"/>
    <col min="2056" max="2056" width="7.44140625" style="1" customWidth="1"/>
    <col min="2057" max="2060" width="8.33203125" style="1" customWidth="1"/>
    <col min="2061" max="2301" width="9.77734375" style="1"/>
    <col min="2302" max="2302" width="5.77734375" style="1" customWidth="1"/>
    <col min="2303" max="2303" width="39.44140625" style="1" customWidth="1"/>
    <col min="2304" max="2304" width="5.5546875" style="1" customWidth="1"/>
    <col min="2305" max="2305" width="7.44140625" style="1" customWidth="1"/>
    <col min="2306" max="2306" width="7" style="1" customWidth="1"/>
    <col min="2307" max="2307" width="7.44140625" style="1" customWidth="1"/>
    <col min="2308" max="2308" width="8" style="1" bestFit="1" customWidth="1"/>
    <col min="2309" max="2310" width="7.44140625" style="1" customWidth="1"/>
    <col min="2311" max="2311" width="8.33203125" style="1" customWidth="1"/>
    <col min="2312" max="2312" width="7.44140625" style="1" customWidth="1"/>
    <col min="2313" max="2316" width="8.33203125" style="1" customWidth="1"/>
    <col min="2317" max="2557" width="9.77734375" style="1"/>
    <col min="2558" max="2558" width="5.77734375" style="1" customWidth="1"/>
    <col min="2559" max="2559" width="39.44140625" style="1" customWidth="1"/>
    <col min="2560" max="2560" width="5.5546875" style="1" customWidth="1"/>
    <col min="2561" max="2561" width="7.44140625" style="1" customWidth="1"/>
    <col min="2562" max="2562" width="7" style="1" customWidth="1"/>
    <col min="2563" max="2563" width="7.44140625" style="1" customWidth="1"/>
    <col min="2564" max="2564" width="8" style="1" bestFit="1" customWidth="1"/>
    <col min="2565" max="2566" width="7.44140625" style="1" customWidth="1"/>
    <col min="2567" max="2567" width="8.33203125" style="1" customWidth="1"/>
    <col min="2568" max="2568" width="7.44140625" style="1" customWidth="1"/>
    <col min="2569" max="2572" width="8.33203125" style="1" customWidth="1"/>
    <col min="2573" max="2813" width="9.77734375" style="1"/>
    <col min="2814" max="2814" width="5.77734375" style="1" customWidth="1"/>
    <col min="2815" max="2815" width="39.44140625" style="1" customWidth="1"/>
    <col min="2816" max="2816" width="5.5546875" style="1" customWidth="1"/>
    <col min="2817" max="2817" width="7.44140625" style="1" customWidth="1"/>
    <col min="2818" max="2818" width="7" style="1" customWidth="1"/>
    <col min="2819" max="2819" width="7.44140625" style="1" customWidth="1"/>
    <col min="2820" max="2820" width="8" style="1" bestFit="1" customWidth="1"/>
    <col min="2821" max="2822" width="7.44140625" style="1" customWidth="1"/>
    <col min="2823" max="2823" width="8.33203125" style="1" customWidth="1"/>
    <col min="2824" max="2824" width="7.44140625" style="1" customWidth="1"/>
    <col min="2825" max="2828" width="8.33203125" style="1" customWidth="1"/>
    <col min="2829" max="3069" width="9.77734375" style="1"/>
    <col min="3070" max="3070" width="5.77734375" style="1" customWidth="1"/>
    <col min="3071" max="3071" width="39.44140625" style="1" customWidth="1"/>
    <col min="3072" max="3072" width="5.5546875" style="1" customWidth="1"/>
    <col min="3073" max="3073" width="7.44140625" style="1" customWidth="1"/>
    <col min="3074" max="3074" width="7" style="1" customWidth="1"/>
    <col min="3075" max="3075" width="7.44140625" style="1" customWidth="1"/>
    <col min="3076" max="3076" width="8" style="1" bestFit="1" customWidth="1"/>
    <col min="3077" max="3078" width="7.44140625" style="1" customWidth="1"/>
    <col min="3079" max="3079" width="8.33203125" style="1" customWidth="1"/>
    <col min="3080" max="3080" width="7.44140625" style="1" customWidth="1"/>
    <col min="3081" max="3084" width="8.33203125" style="1" customWidth="1"/>
    <col min="3085" max="3325" width="9.77734375" style="1"/>
    <col min="3326" max="3326" width="5.77734375" style="1" customWidth="1"/>
    <col min="3327" max="3327" width="39.44140625" style="1" customWidth="1"/>
    <col min="3328" max="3328" width="5.5546875" style="1" customWidth="1"/>
    <col min="3329" max="3329" width="7.44140625" style="1" customWidth="1"/>
    <col min="3330" max="3330" width="7" style="1" customWidth="1"/>
    <col min="3331" max="3331" width="7.44140625" style="1" customWidth="1"/>
    <col min="3332" max="3332" width="8" style="1" bestFit="1" customWidth="1"/>
    <col min="3333" max="3334" width="7.44140625" style="1" customWidth="1"/>
    <col min="3335" max="3335" width="8.33203125" style="1" customWidth="1"/>
    <col min="3336" max="3336" width="7.44140625" style="1" customWidth="1"/>
    <col min="3337" max="3340" width="8.33203125" style="1" customWidth="1"/>
    <col min="3341" max="3581" width="9.77734375" style="1"/>
    <col min="3582" max="3582" width="5.77734375" style="1" customWidth="1"/>
    <col min="3583" max="3583" width="39.44140625" style="1" customWidth="1"/>
    <col min="3584" max="3584" width="5.5546875" style="1" customWidth="1"/>
    <col min="3585" max="3585" width="7.44140625" style="1" customWidth="1"/>
    <col min="3586" max="3586" width="7" style="1" customWidth="1"/>
    <col min="3587" max="3587" width="7.44140625" style="1" customWidth="1"/>
    <col min="3588" max="3588" width="8" style="1" bestFit="1" customWidth="1"/>
    <col min="3589" max="3590" width="7.44140625" style="1" customWidth="1"/>
    <col min="3591" max="3591" width="8.33203125" style="1" customWidth="1"/>
    <col min="3592" max="3592" width="7.44140625" style="1" customWidth="1"/>
    <col min="3593" max="3596" width="8.33203125" style="1" customWidth="1"/>
    <col min="3597" max="3837" width="9.77734375" style="1"/>
    <col min="3838" max="3838" width="5.77734375" style="1" customWidth="1"/>
    <col min="3839" max="3839" width="39.44140625" style="1" customWidth="1"/>
    <col min="3840" max="3840" width="5.5546875" style="1" customWidth="1"/>
    <col min="3841" max="3841" width="7.44140625" style="1" customWidth="1"/>
    <col min="3842" max="3842" width="7" style="1" customWidth="1"/>
    <col min="3843" max="3843" width="7.44140625" style="1" customWidth="1"/>
    <col min="3844" max="3844" width="8" style="1" bestFit="1" customWidth="1"/>
    <col min="3845" max="3846" width="7.44140625" style="1" customWidth="1"/>
    <col min="3847" max="3847" width="8.33203125" style="1" customWidth="1"/>
    <col min="3848" max="3848" width="7.44140625" style="1" customWidth="1"/>
    <col min="3849" max="3852" width="8.33203125" style="1" customWidth="1"/>
    <col min="3853" max="4093" width="9.77734375" style="1"/>
    <col min="4094" max="4094" width="5.77734375" style="1" customWidth="1"/>
    <col min="4095" max="4095" width="39.44140625" style="1" customWidth="1"/>
    <col min="4096" max="4096" width="5.5546875" style="1" customWidth="1"/>
    <col min="4097" max="4097" width="7.44140625" style="1" customWidth="1"/>
    <col min="4098" max="4098" width="7" style="1" customWidth="1"/>
    <col min="4099" max="4099" width="7.44140625" style="1" customWidth="1"/>
    <col min="4100" max="4100" width="8" style="1" bestFit="1" customWidth="1"/>
    <col min="4101" max="4102" width="7.44140625" style="1" customWidth="1"/>
    <col min="4103" max="4103" width="8.33203125" style="1" customWidth="1"/>
    <col min="4104" max="4104" width="7.44140625" style="1" customWidth="1"/>
    <col min="4105" max="4108" width="8.33203125" style="1" customWidth="1"/>
    <col min="4109" max="4349" width="9.77734375" style="1"/>
    <col min="4350" max="4350" width="5.77734375" style="1" customWidth="1"/>
    <col min="4351" max="4351" width="39.44140625" style="1" customWidth="1"/>
    <col min="4352" max="4352" width="5.5546875" style="1" customWidth="1"/>
    <col min="4353" max="4353" width="7.44140625" style="1" customWidth="1"/>
    <col min="4354" max="4354" width="7" style="1" customWidth="1"/>
    <col min="4355" max="4355" width="7.44140625" style="1" customWidth="1"/>
    <col min="4356" max="4356" width="8" style="1" bestFit="1" customWidth="1"/>
    <col min="4357" max="4358" width="7.44140625" style="1" customWidth="1"/>
    <col min="4359" max="4359" width="8.33203125" style="1" customWidth="1"/>
    <col min="4360" max="4360" width="7.44140625" style="1" customWidth="1"/>
    <col min="4361" max="4364" width="8.33203125" style="1" customWidth="1"/>
    <col min="4365" max="4605" width="9.77734375" style="1"/>
    <col min="4606" max="4606" width="5.77734375" style="1" customWidth="1"/>
    <col min="4607" max="4607" width="39.44140625" style="1" customWidth="1"/>
    <col min="4608" max="4608" width="5.5546875" style="1" customWidth="1"/>
    <col min="4609" max="4609" width="7.44140625" style="1" customWidth="1"/>
    <col min="4610" max="4610" width="7" style="1" customWidth="1"/>
    <col min="4611" max="4611" width="7.44140625" style="1" customWidth="1"/>
    <col min="4612" max="4612" width="8" style="1" bestFit="1" customWidth="1"/>
    <col min="4613" max="4614" width="7.44140625" style="1" customWidth="1"/>
    <col min="4615" max="4615" width="8.33203125" style="1" customWidth="1"/>
    <col min="4616" max="4616" width="7.44140625" style="1" customWidth="1"/>
    <col min="4617" max="4620" width="8.33203125" style="1" customWidth="1"/>
    <col min="4621" max="4861" width="9.77734375" style="1"/>
    <col min="4862" max="4862" width="5.77734375" style="1" customWidth="1"/>
    <col min="4863" max="4863" width="39.44140625" style="1" customWidth="1"/>
    <col min="4864" max="4864" width="5.5546875" style="1" customWidth="1"/>
    <col min="4865" max="4865" width="7.44140625" style="1" customWidth="1"/>
    <col min="4866" max="4866" width="7" style="1" customWidth="1"/>
    <col min="4867" max="4867" width="7.44140625" style="1" customWidth="1"/>
    <col min="4868" max="4868" width="8" style="1" bestFit="1" customWidth="1"/>
    <col min="4869" max="4870" width="7.44140625" style="1" customWidth="1"/>
    <col min="4871" max="4871" width="8.33203125" style="1" customWidth="1"/>
    <col min="4872" max="4872" width="7.44140625" style="1" customWidth="1"/>
    <col min="4873" max="4876" width="8.33203125" style="1" customWidth="1"/>
    <col min="4877" max="5117" width="9.77734375" style="1"/>
    <col min="5118" max="5118" width="5.77734375" style="1" customWidth="1"/>
    <col min="5119" max="5119" width="39.44140625" style="1" customWidth="1"/>
    <col min="5120" max="5120" width="5.5546875" style="1" customWidth="1"/>
    <col min="5121" max="5121" width="7.44140625" style="1" customWidth="1"/>
    <col min="5122" max="5122" width="7" style="1" customWidth="1"/>
    <col min="5123" max="5123" width="7.44140625" style="1" customWidth="1"/>
    <col min="5124" max="5124" width="8" style="1" bestFit="1" customWidth="1"/>
    <col min="5125" max="5126" width="7.44140625" style="1" customWidth="1"/>
    <col min="5127" max="5127" width="8.33203125" style="1" customWidth="1"/>
    <col min="5128" max="5128" width="7.44140625" style="1" customWidth="1"/>
    <col min="5129" max="5132" width="8.33203125" style="1" customWidth="1"/>
    <col min="5133" max="5373" width="9.77734375" style="1"/>
    <col min="5374" max="5374" width="5.77734375" style="1" customWidth="1"/>
    <col min="5375" max="5375" width="39.44140625" style="1" customWidth="1"/>
    <col min="5376" max="5376" width="5.5546875" style="1" customWidth="1"/>
    <col min="5377" max="5377" width="7.44140625" style="1" customWidth="1"/>
    <col min="5378" max="5378" width="7" style="1" customWidth="1"/>
    <col min="5379" max="5379" width="7.44140625" style="1" customWidth="1"/>
    <col min="5380" max="5380" width="8" style="1" bestFit="1" customWidth="1"/>
    <col min="5381" max="5382" width="7.44140625" style="1" customWidth="1"/>
    <col min="5383" max="5383" width="8.33203125" style="1" customWidth="1"/>
    <col min="5384" max="5384" width="7.44140625" style="1" customWidth="1"/>
    <col min="5385" max="5388" width="8.33203125" style="1" customWidth="1"/>
    <col min="5389" max="5629" width="9.77734375" style="1"/>
    <col min="5630" max="5630" width="5.77734375" style="1" customWidth="1"/>
    <col min="5631" max="5631" width="39.44140625" style="1" customWidth="1"/>
    <col min="5632" max="5632" width="5.5546875" style="1" customWidth="1"/>
    <col min="5633" max="5633" width="7.44140625" style="1" customWidth="1"/>
    <col min="5634" max="5634" width="7" style="1" customWidth="1"/>
    <col min="5635" max="5635" width="7.44140625" style="1" customWidth="1"/>
    <col min="5636" max="5636" width="8" style="1" bestFit="1" customWidth="1"/>
    <col min="5637" max="5638" width="7.44140625" style="1" customWidth="1"/>
    <col min="5639" max="5639" width="8.33203125" style="1" customWidth="1"/>
    <col min="5640" max="5640" width="7.44140625" style="1" customWidth="1"/>
    <col min="5641" max="5644" width="8.33203125" style="1" customWidth="1"/>
    <col min="5645" max="5885" width="9.77734375" style="1"/>
    <col min="5886" max="5886" width="5.77734375" style="1" customWidth="1"/>
    <col min="5887" max="5887" width="39.44140625" style="1" customWidth="1"/>
    <col min="5888" max="5888" width="5.5546875" style="1" customWidth="1"/>
    <col min="5889" max="5889" width="7.44140625" style="1" customWidth="1"/>
    <col min="5890" max="5890" width="7" style="1" customWidth="1"/>
    <col min="5891" max="5891" width="7.44140625" style="1" customWidth="1"/>
    <col min="5892" max="5892" width="8" style="1" bestFit="1" customWidth="1"/>
    <col min="5893" max="5894" width="7.44140625" style="1" customWidth="1"/>
    <col min="5895" max="5895" width="8.33203125" style="1" customWidth="1"/>
    <col min="5896" max="5896" width="7.44140625" style="1" customWidth="1"/>
    <col min="5897" max="5900" width="8.33203125" style="1" customWidth="1"/>
    <col min="5901" max="6141" width="9.77734375" style="1"/>
    <col min="6142" max="6142" width="5.77734375" style="1" customWidth="1"/>
    <col min="6143" max="6143" width="39.44140625" style="1" customWidth="1"/>
    <col min="6144" max="6144" width="5.5546875" style="1" customWidth="1"/>
    <col min="6145" max="6145" width="7.44140625" style="1" customWidth="1"/>
    <col min="6146" max="6146" width="7" style="1" customWidth="1"/>
    <col min="6147" max="6147" width="7.44140625" style="1" customWidth="1"/>
    <col min="6148" max="6148" width="8" style="1" bestFit="1" customWidth="1"/>
    <col min="6149" max="6150" width="7.44140625" style="1" customWidth="1"/>
    <col min="6151" max="6151" width="8.33203125" style="1" customWidth="1"/>
    <col min="6152" max="6152" width="7.44140625" style="1" customWidth="1"/>
    <col min="6153" max="6156" width="8.33203125" style="1" customWidth="1"/>
    <col min="6157" max="6397" width="9.77734375" style="1"/>
    <col min="6398" max="6398" width="5.77734375" style="1" customWidth="1"/>
    <col min="6399" max="6399" width="39.44140625" style="1" customWidth="1"/>
    <col min="6400" max="6400" width="5.5546875" style="1" customWidth="1"/>
    <col min="6401" max="6401" width="7.44140625" style="1" customWidth="1"/>
    <col min="6402" max="6402" width="7" style="1" customWidth="1"/>
    <col min="6403" max="6403" width="7.44140625" style="1" customWidth="1"/>
    <col min="6404" max="6404" width="8" style="1" bestFit="1" customWidth="1"/>
    <col min="6405" max="6406" width="7.44140625" style="1" customWidth="1"/>
    <col min="6407" max="6407" width="8.33203125" style="1" customWidth="1"/>
    <col min="6408" max="6408" width="7.44140625" style="1" customWidth="1"/>
    <col min="6409" max="6412" width="8.33203125" style="1" customWidth="1"/>
    <col min="6413" max="6653" width="9.77734375" style="1"/>
    <col min="6654" max="6654" width="5.77734375" style="1" customWidth="1"/>
    <col min="6655" max="6655" width="39.44140625" style="1" customWidth="1"/>
    <col min="6656" max="6656" width="5.5546875" style="1" customWidth="1"/>
    <col min="6657" max="6657" width="7.44140625" style="1" customWidth="1"/>
    <col min="6658" max="6658" width="7" style="1" customWidth="1"/>
    <col min="6659" max="6659" width="7.44140625" style="1" customWidth="1"/>
    <col min="6660" max="6660" width="8" style="1" bestFit="1" customWidth="1"/>
    <col min="6661" max="6662" width="7.44140625" style="1" customWidth="1"/>
    <col min="6663" max="6663" width="8.33203125" style="1" customWidth="1"/>
    <col min="6664" max="6664" width="7.44140625" style="1" customWidth="1"/>
    <col min="6665" max="6668" width="8.33203125" style="1" customWidth="1"/>
    <col min="6669" max="6909" width="9.77734375" style="1"/>
    <col min="6910" max="6910" width="5.77734375" style="1" customWidth="1"/>
    <col min="6911" max="6911" width="39.44140625" style="1" customWidth="1"/>
    <col min="6912" max="6912" width="5.5546875" style="1" customWidth="1"/>
    <col min="6913" max="6913" width="7.44140625" style="1" customWidth="1"/>
    <col min="6914" max="6914" width="7" style="1" customWidth="1"/>
    <col min="6915" max="6915" width="7.44140625" style="1" customWidth="1"/>
    <col min="6916" max="6916" width="8" style="1" bestFit="1" customWidth="1"/>
    <col min="6917" max="6918" width="7.44140625" style="1" customWidth="1"/>
    <col min="6919" max="6919" width="8.33203125" style="1" customWidth="1"/>
    <col min="6920" max="6920" width="7.44140625" style="1" customWidth="1"/>
    <col min="6921" max="6924" width="8.33203125" style="1" customWidth="1"/>
    <col min="6925" max="7165" width="9.77734375" style="1"/>
    <col min="7166" max="7166" width="5.77734375" style="1" customWidth="1"/>
    <col min="7167" max="7167" width="39.44140625" style="1" customWidth="1"/>
    <col min="7168" max="7168" width="5.5546875" style="1" customWidth="1"/>
    <col min="7169" max="7169" width="7.44140625" style="1" customWidth="1"/>
    <col min="7170" max="7170" width="7" style="1" customWidth="1"/>
    <col min="7171" max="7171" width="7.44140625" style="1" customWidth="1"/>
    <col min="7172" max="7172" width="8" style="1" bestFit="1" customWidth="1"/>
    <col min="7173" max="7174" width="7.44140625" style="1" customWidth="1"/>
    <col min="7175" max="7175" width="8.33203125" style="1" customWidth="1"/>
    <col min="7176" max="7176" width="7.44140625" style="1" customWidth="1"/>
    <col min="7177" max="7180" width="8.33203125" style="1" customWidth="1"/>
    <col min="7181" max="7421" width="9.77734375" style="1"/>
    <col min="7422" max="7422" width="5.77734375" style="1" customWidth="1"/>
    <col min="7423" max="7423" width="39.44140625" style="1" customWidth="1"/>
    <col min="7424" max="7424" width="5.5546875" style="1" customWidth="1"/>
    <col min="7425" max="7425" width="7.44140625" style="1" customWidth="1"/>
    <col min="7426" max="7426" width="7" style="1" customWidth="1"/>
    <col min="7427" max="7427" width="7.44140625" style="1" customWidth="1"/>
    <col min="7428" max="7428" width="8" style="1" bestFit="1" customWidth="1"/>
    <col min="7429" max="7430" width="7.44140625" style="1" customWidth="1"/>
    <col min="7431" max="7431" width="8.33203125" style="1" customWidth="1"/>
    <col min="7432" max="7432" width="7.44140625" style="1" customWidth="1"/>
    <col min="7433" max="7436" width="8.33203125" style="1" customWidth="1"/>
    <col min="7437" max="7677" width="9.77734375" style="1"/>
    <col min="7678" max="7678" width="5.77734375" style="1" customWidth="1"/>
    <col min="7679" max="7679" width="39.44140625" style="1" customWidth="1"/>
    <col min="7680" max="7680" width="5.5546875" style="1" customWidth="1"/>
    <col min="7681" max="7681" width="7.44140625" style="1" customWidth="1"/>
    <col min="7682" max="7682" width="7" style="1" customWidth="1"/>
    <col min="7683" max="7683" width="7.44140625" style="1" customWidth="1"/>
    <col min="7684" max="7684" width="8" style="1" bestFit="1" customWidth="1"/>
    <col min="7685" max="7686" width="7.44140625" style="1" customWidth="1"/>
    <col min="7687" max="7687" width="8.33203125" style="1" customWidth="1"/>
    <col min="7688" max="7688" width="7.44140625" style="1" customWidth="1"/>
    <col min="7689" max="7692" width="8.33203125" style="1" customWidth="1"/>
    <col min="7693" max="7933" width="9.77734375" style="1"/>
    <col min="7934" max="7934" width="5.77734375" style="1" customWidth="1"/>
    <col min="7935" max="7935" width="39.44140625" style="1" customWidth="1"/>
    <col min="7936" max="7936" width="5.5546875" style="1" customWidth="1"/>
    <col min="7937" max="7937" width="7.44140625" style="1" customWidth="1"/>
    <col min="7938" max="7938" width="7" style="1" customWidth="1"/>
    <col min="7939" max="7939" width="7.44140625" style="1" customWidth="1"/>
    <col min="7940" max="7940" width="8" style="1" bestFit="1" customWidth="1"/>
    <col min="7941" max="7942" width="7.44140625" style="1" customWidth="1"/>
    <col min="7943" max="7943" width="8.33203125" style="1" customWidth="1"/>
    <col min="7944" max="7944" width="7.44140625" style="1" customWidth="1"/>
    <col min="7945" max="7948" width="8.33203125" style="1" customWidth="1"/>
    <col min="7949" max="8189" width="9.77734375" style="1"/>
    <col min="8190" max="8190" width="5.77734375" style="1" customWidth="1"/>
    <col min="8191" max="8191" width="39.44140625" style="1" customWidth="1"/>
    <col min="8192" max="8192" width="5.5546875" style="1" customWidth="1"/>
    <col min="8193" max="8193" width="7.44140625" style="1" customWidth="1"/>
    <col min="8194" max="8194" width="7" style="1" customWidth="1"/>
    <col min="8195" max="8195" width="7.44140625" style="1" customWidth="1"/>
    <col min="8196" max="8196" width="8" style="1" bestFit="1" customWidth="1"/>
    <col min="8197" max="8198" width="7.44140625" style="1" customWidth="1"/>
    <col min="8199" max="8199" width="8.33203125" style="1" customWidth="1"/>
    <col min="8200" max="8200" width="7.44140625" style="1" customWidth="1"/>
    <col min="8201" max="8204" width="8.33203125" style="1" customWidth="1"/>
    <col min="8205" max="8445" width="9.77734375" style="1"/>
    <col min="8446" max="8446" width="5.77734375" style="1" customWidth="1"/>
    <col min="8447" max="8447" width="39.44140625" style="1" customWidth="1"/>
    <col min="8448" max="8448" width="5.5546875" style="1" customWidth="1"/>
    <col min="8449" max="8449" width="7.44140625" style="1" customWidth="1"/>
    <col min="8450" max="8450" width="7" style="1" customWidth="1"/>
    <col min="8451" max="8451" width="7.44140625" style="1" customWidth="1"/>
    <col min="8452" max="8452" width="8" style="1" bestFit="1" customWidth="1"/>
    <col min="8453" max="8454" width="7.44140625" style="1" customWidth="1"/>
    <col min="8455" max="8455" width="8.33203125" style="1" customWidth="1"/>
    <col min="8456" max="8456" width="7.44140625" style="1" customWidth="1"/>
    <col min="8457" max="8460" width="8.33203125" style="1" customWidth="1"/>
    <col min="8461" max="8701" width="9.77734375" style="1"/>
    <col min="8702" max="8702" width="5.77734375" style="1" customWidth="1"/>
    <col min="8703" max="8703" width="39.44140625" style="1" customWidth="1"/>
    <col min="8704" max="8704" width="5.5546875" style="1" customWidth="1"/>
    <col min="8705" max="8705" width="7.44140625" style="1" customWidth="1"/>
    <col min="8706" max="8706" width="7" style="1" customWidth="1"/>
    <col min="8707" max="8707" width="7.44140625" style="1" customWidth="1"/>
    <col min="8708" max="8708" width="8" style="1" bestFit="1" customWidth="1"/>
    <col min="8709" max="8710" width="7.44140625" style="1" customWidth="1"/>
    <col min="8711" max="8711" width="8.33203125" style="1" customWidth="1"/>
    <col min="8712" max="8712" width="7.44140625" style="1" customWidth="1"/>
    <col min="8713" max="8716" width="8.33203125" style="1" customWidth="1"/>
    <col min="8717" max="8957" width="9.77734375" style="1"/>
    <col min="8958" max="8958" width="5.77734375" style="1" customWidth="1"/>
    <col min="8959" max="8959" width="39.44140625" style="1" customWidth="1"/>
    <col min="8960" max="8960" width="5.5546875" style="1" customWidth="1"/>
    <col min="8961" max="8961" width="7.44140625" style="1" customWidth="1"/>
    <col min="8962" max="8962" width="7" style="1" customWidth="1"/>
    <col min="8963" max="8963" width="7.44140625" style="1" customWidth="1"/>
    <col min="8964" max="8964" width="8" style="1" bestFit="1" customWidth="1"/>
    <col min="8965" max="8966" width="7.44140625" style="1" customWidth="1"/>
    <col min="8967" max="8967" width="8.33203125" style="1" customWidth="1"/>
    <col min="8968" max="8968" width="7.44140625" style="1" customWidth="1"/>
    <col min="8969" max="8972" width="8.33203125" style="1" customWidth="1"/>
    <col min="8973" max="9213" width="9.77734375" style="1"/>
    <col min="9214" max="9214" width="5.77734375" style="1" customWidth="1"/>
    <col min="9215" max="9215" width="39.44140625" style="1" customWidth="1"/>
    <col min="9216" max="9216" width="5.5546875" style="1" customWidth="1"/>
    <col min="9217" max="9217" width="7.44140625" style="1" customWidth="1"/>
    <col min="9218" max="9218" width="7" style="1" customWidth="1"/>
    <col min="9219" max="9219" width="7.44140625" style="1" customWidth="1"/>
    <col min="9220" max="9220" width="8" style="1" bestFit="1" customWidth="1"/>
    <col min="9221" max="9222" width="7.44140625" style="1" customWidth="1"/>
    <col min="9223" max="9223" width="8.33203125" style="1" customWidth="1"/>
    <col min="9224" max="9224" width="7.44140625" style="1" customWidth="1"/>
    <col min="9225" max="9228" width="8.33203125" style="1" customWidth="1"/>
    <col min="9229" max="9469" width="9.77734375" style="1"/>
    <col min="9470" max="9470" width="5.77734375" style="1" customWidth="1"/>
    <col min="9471" max="9471" width="39.44140625" style="1" customWidth="1"/>
    <col min="9472" max="9472" width="5.5546875" style="1" customWidth="1"/>
    <col min="9473" max="9473" width="7.44140625" style="1" customWidth="1"/>
    <col min="9474" max="9474" width="7" style="1" customWidth="1"/>
    <col min="9475" max="9475" width="7.44140625" style="1" customWidth="1"/>
    <col min="9476" max="9476" width="8" style="1" bestFit="1" customWidth="1"/>
    <col min="9477" max="9478" width="7.44140625" style="1" customWidth="1"/>
    <col min="9479" max="9479" width="8.33203125" style="1" customWidth="1"/>
    <col min="9480" max="9480" width="7.44140625" style="1" customWidth="1"/>
    <col min="9481" max="9484" width="8.33203125" style="1" customWidth="1"/>
    <col min="9485" max="9725" width="9.77734375" style="1"/>
    <col min="9726" max="9726" width="5.77734375" style="1" customWidth="1"/>
    <col min="9727" max="9727" width="39.44140625" style="1" customWidth="1"/>
    <col min="9728" max="9728" width="5.5546875" style="1" customWidth="1"/>
    <col min="9729" max="9729" width="7.44140625" style="1" customWidth="1"/>
    <col min="9730" max="9730" width="7" style="1" customWidth="1"/>
    <col min="9731" max="9731" width="7.44140625" style="1" customWidth="1"/>
    <col min="9732" max="9732" width="8" style="1" bestFit="1" customWidth="1"/>
    <col min="9733" max="9734" width="7.44140625" style="1" customWidth="1"/>
    <col min="9735" max="9735" width="8.33203125" style="1" customWidth="1"/>
    <col min="9736" max="9736" width="7.44140625" style="1" customWidth="1"/>
    <col min="9737" max="9740" width="8.33203125" style="1" customWidth="1"/>
    <col min="9741" max="9981" width="9.77734375" style="1"/>
    <col min="9982" max="9982" width="5.77734375" style="1" customWidth="1"/>
    <col min="9983" max="9983" width="39.44140625" style="1" customWidth="1"/>
    <col min="9984" max="9984" width="5.5546875" style="1" customWidth="1"/>
    <col min="9985" max="9985" width="7.44140625" style="1" customWidth="1"/>
    <col min="9986" max="9986" width="7" style="1" customWidth="1"/>
    <col min="9987" max="9987" width="7.44140625" style="1" customWidth="1"/>
    <col min="9988" max="9988" width="8" style="1" bestFit="1" customWidth="1"/>
    <col min="9989" max="9990" width="7.44140625" style="1" customWidth="1"/>
    <col min="9991" max="9991" width="8.33203125" style="1" customWidth="1"/>
    <col min="9992" max="9992" width="7.44140625" style="1" customWidth="1"/>
    <col min="9993" max="9996" width="8.33203125" style="1" customWidth="1"/>
    <col min="9997" max="10237" width="9.77734375" style="1"/>
    <col min="10238" max="10238" width="5.77734375" style="1" customWidth="1"/>
    <col min="10239" max="10239" width="39.44140625" style="1" customWidth="1"/>
    <col min="10240" max="10240" width="5.5546875" style="1" customWidth="1"/>
    <col min="10241" max="10241" width="7.44140625" style="1" customWidth="1"/>
    <col min="10242" max="10242" width="7" style="1" customWidth="1"/>
    <col min="10243" max="10243" width="7.44140625" style="1" customWidth="1"/>
    <col min="10244" max="10244" width="8" style="1" bestFit="1" customWidth="1"/>
    <col min="10245" max="10246" width="7.44140625" style="1" customWidth="1"/>
    <col min="10247" max="10247" width="8.33203125" style="1" customWidth="1"/>
    <col min="10248" max="10248" width="7.44140625" style="1" customWidth="1"/>
    <col min="10249" max="10252" width="8.33203125" style="1" customWidth="1"/>
    <col min="10253" max="10493" width="9.77734375" style="1"/>
    <col min="10494" max="10494" width="5.77734375" style="1" customWidth="1"/>
    <col min="10495" max="10495" width="39.44140625" style="1" customWidth="1"/>
    <col min="10496" max="10496" width="5.5546875" style="1" customWidth="1"/>
    <col min="10497" max="10497" width="7.44140625" style="1" customWidth="1"/>
    <col min="10498" max="10498" width="7" style="1" customWidth="1"/>
    <col min="10499" max="10499" width="7.44140625" style="1" customWidth="1"/>
    <col min="10500" max="10500" width="8" style="1" bestFit="1" customWidth="1"/>
    <col min="10501" max="10502" width="7.44140625" style="1" customWidth="1"/>
    <col min="10503" max="10503" width="8.33203125" style="1" customWidth="1"/>
    <col min="10504" max="10504" width="7.44140625" style="1" customWidth="1"/>
    <col min="10505" max="10508" width="8.33203125" style="1" customWidth="1"/>
    <col min="10509" max="10749" width="9.77734375" style="1"/>
    <col min="10750" max="10750" width="5.77734375" style="1" customWidth="1"/>
    <col min="10751" max="10751" width="39.44140625" style="1" customWidth="1"/>
    <col min="10752" max="10752" width="5.5546875" style="1" customWidth="1"/>
    <col min="10753" max="10753" width="7.44140625" style="1" customWidth="1"/>
    <col min="10754" max="10754" width="7" style="1" customWidth="1"/>
    <col min="10755" max="10755" width="7.44140625" style="1" customWidth="1"/>
    <col min="10756" max="10756" width="8" style="1" bestFit="1" customWidth="1"/>
    <col min="10757" max="10758" width="7.44140625" style="1" customWidth="1"/>
    <col min="10759" max="10759" width="8.33203125" style="1" customWidth="1"/>
    <col min="10760" max="10760" width="7.44140625" style="1" customWidth="1"/>
    <col min="10761" max="10764" width="8.33203125" style="1" customWidth="1"/>
    <col min="10765" max="11005" width="9.77734375" style="1"/>
    <col min="11006" max="11006" width="5.77734375" style="1" customWidth="1"/>
    <col min="11007" max="11007" width="39.44140625" style="1" customWidth="1"/>
    <col min="11008" max="11008" width="5.5546875" style="1" customWidth="1"/>
    <col min="11009" max="11009" width="7.44140625" style="1" customWidth="1"/>
    <col min="11010" max="11010" width="7" style="1" customWidth="1"/>
    <col min="11011" max="11011" width="7.44140625" style="1" customWidth="1"/>
    <col min="11012" max="11012" width="8" style="1" bestFit="1" customWidth="1"/>
    <col min="11013" max="11014" width="7.44140625" style="1" customWidth="1"/>
    <col min="11015" max="11015" width="8.33203125" style="1" customWidth="1"/>
    <col min="11016" max="11016" width="7.44140625" style="1" customWidth="1"/>
    <col min="11017" max="11020" width="8.33203125" style="1" customWidth="1"/>
    <col min="11021" max="11261" width="9.77734375" style="1"/>
    <col min="11262" max="11262" width="5.77734375" style="1" customWidth="1"/>
    <col min="11263" max="11263" width="39.44140625" style="1" customWidth="1"/>
    <col min="11264" max="11264" width="5.5546875" style="1" customWidth="1"/>
    <col min="11265" max="11265" width="7.44140625" style="1" customWidth="1"/>
    <col min="11266" max="11266" width="7" style="1" customWidth="1"/>
    <col min="11267" max="11267" width="7.44140625" style="1" customWidth="1"/>
    <col min="11268" max="11268" width="8" style="1" bestFit="1" customWidth="1"/>
    <col min="11269" max="11270" width="7.44140625" style="1" customWidth="1"/>
    <col min="11271" max="11271" width="8.33203125" style="1" customWidth="1"/>
    <col min="11272" max="11272" width="7.44140625" style="1" customWidth="1"/>
    <col min="11273" max="11276" width="8.33203125" style="1" customWidth="1"/>
    <col min="11277" max="11517" width="9.77734375" style="1"/>
    <col min="11518" max="11518" width="5.77734375" style="1" customWidth="1"/>
    <col min="11519" max="11519" width="39.44140625" style="1" customWidth="1"/>
    <col min="11520" max="11520" width="5.5546875" style="1" customWidth="1"/>
    <col min="11521" max="11521" width="7.44140625" style="1" customWidth="1"/>
    <col min="11522" max="11522" width="7" style="1" customWidth="1"/>
    <col min="11523" max="11523" width="7.44140625" style="1" customWidth="1"/>
    <col min="11524" max="11524" width="8" style="1" bestFit="1" customWidth="1"/>
    <col min="11525" max="11526" width="7.44140625" style="1" customWidth="1"/>
    <col min="11527" max="11527" width="8.33203125" style="1" customWidth="1"/>
    <col min="11528" max="11528" width="7.44140625" style="1" customWidth="1"/>
    <col min="11529" max="11532" width="8.33203125" style="1" customWidth="1"/>
    <col min="11533" max="11773" width="9.77734375" style="1"/>
    <col min="11774" max="11774" width="5.77734375" style="1" customWidth="1"/>
    <col min="11775" max="11775" width="39.44140625" style="1" customWidth="1"/>
    <col min="11776" max="11776" width="5.5546875" style="1" customWidth="1"/>
    <col min="11777" max="11777" width="7.44140625" style="1" customWidth="1"/>
    <col min="11778" max="11778" width="7" style="1" customWidth="1"/>
    <col min="11779" max="11779" width="7.44140625" style="1" customWidth="1"/>
    <col min="11780" max="11780" width="8" style="1" bestFit="1" customWidth="1"/>
    <col min="11781" max="11782" width="7.44140625" style="1" customWidth="1"/>
    <col min="11783" max="11783" width="8.33203125" style="1" customWidth="1"/>
    <col min="11784" max="11784" width="7.44140625" style="1" customWidth="1"/>
    <col min="11785" max="11788" width="8.33203125" style="1" customWidth="1"/>
    <col min="11789" max="12029" width="9.77734375" style="1"/>
    <col min="12030" max="12030" width="5.77734375" style="1" customWidth="1"/>
    <col min="12031" max="12031" width="39.44140625" style="1" customWidth="1"/>
    <col min="12032" max="12032" width="5.5546875" style="1" customWidth="1"/>
    <col min="12033" max="12033" width="7.44140625" style="1" customWidth="1"/>
    <col min="12034" max="12034" width="7" style="1" customWidth="1"/>
    <col min="12035" max="12035" width="7.44140625" style="1" customWidth="1"/>
    <col min="12036" max="12036" width="8" style="1" bestFit="1" customWidth="1"/>
    <col min="12037" max="12038" width="7.44140625" style="1" customWidth="1"/>
    <col min="12039" max="12039" width="8.33203125" style="1" customWidth="1"/>
    <col min="12040" max="12040" width="7.44140625" style="1" customWidth="1"/>
    <col min="12041" max="12044" width="8.33203125" style="1" customWidth="1"/>
    <col min="12045" max="12285" width="9.77734375" style="1"/>
    <col min="12286" max="12286" width="5.77734375" style="1" customWidth="1"/>
    <col min="12287" max="12287" width="39.44140625" style="1" customWidth="1"/>
    <col min="12288" max="12288" width="5.5546875" style="1" customWidth="1"/>
    <col min="12289" max="12289" width="7.44140625" style="1" customWidth="1"/>
    <col min="12290" max="12290" width="7" style="1" customWidth="1"/>
    <col min="12291" max="12291" width="7.44140625" style="1" customWidth="1"/>
    <col min="12292" max="12292" width="8" style="1" bestFit="1" customWidth="1"/>
    <col min="12293" max="12294" width="7.44140625" style="1" customWidth="1"/>
    <col min="12295" max="12295" width="8.33203125" style="1" customWidth="1"/>
    <col min="12296" max="12296" width="7.44140625" style="1" customWidth="1"/>
    <col min="12297" max="12300" width="8.33203125" style="1" customWidth="1"/>
    <col min="12301" max="12541" width="9.77734375" style="1"/>
    <col min="12542" max="12542" width="5.77734375" style="1" customWidth="1"/>
    <col min="12543" max="12543" width="39.44140625" style="1" customWidth="1"/>
    <col min="12544" max="12544" width="5.5546875" style="1" customWidth="1"/>
    <col min="12545" max="12545" width="7.44140625" style="1" customWidth="1"/>
    <col min="12546" max="12546" width="7" style="1" customWidth="1"/>
    <col min="12547" max="12547" width="7.44140625" style="1" customWidth="1"/>
    <col min="12548" max="12548" width="8" style="1" bestFit="1" customWidth="1"/>
    <col min="12549" max="12550" width="7.44140625" style="1" customWidth="1"/>
    <col min="12551" max="12551" width="8.33203125" style="1" customWidth="1"/>
    <col min="12552" max="12552" width="7.44140625" style="1" customWidth="1"/>
    <col min="12553" max="12556" width="8.33203125" style="1" customWidth="1"/>
    <col min="12557" max="12797" width="9.77734375" style="1"/>
    <col min="12798" max="12798" width="5.77734375" style="1" customWidth="1"/>
    <col min="12799" max="12799" width="39.44140625" style="1" customWidth="1"/>
    <col min="12800" max="12800" width="5.5546875" style="1" customWidth="1"/>
    <col min="12801" max="12801" width="7.44140625" style="1" customWidth="1"/>
    <col min="12802" max="12802" width="7" style="1" customWidth="1"/>
    <col min="12803" max="12803" width="7.44140625" style="1" customWidth="1"/>
    <col min="12804" max="12804" width="8" style="1" bestFit="1" customWidth="1"/>
    <col min="12805" max="12806" width="7.44140625" style="1" customWidth="1"/>
    <col min="12807" max="12807" width="8.33203125" style="1" customWidth="1"/>
    <col min="12808" max="12808" width="7.44140625" style="1" customWidth="1"/>
    <col min="12809" max="12812" width="8.33203125" style="1" customWidth="1"/>
    <col min="12813" max="13053" width="9.77734375" style="1"/>
    <col min="13054" max="13054" width="5.77734375" style="1" customWidth="1"/>
    <col min="13055" max="13055" width="39.44140625" style="1" customWidth="1"/>
    <col min="13056" max="13056" width="5.5546875" style="1" customWidth="1"/>
    <col min="13057" max="13057" width="7.44140625" style="1" customWidth="1"/>
    <col min="13058" max="13058" width="7" style="1" customWidth="1"/>
    <col min="13059" max="13059" width="7.44140625" style="1" customWidth="1"/>
    <col min="13060" max="13060" width="8" style="1" bestFit="1" customWidth="1"/>
    <col min="13061" max="13062" width="7.44140625" style="1" customWidth="1"/>
    <col min="13063" max="13063" width="8.33203125" style="1" customWidth="1"/>
    <col min="13064" max="13064" width="7.44140625" style="1" customWidth="1"/>
    <col min="13065" max="13068" width="8.33203125" style="1" customWidth="1"/>
    <col min="13069" max="13309" width="9.77734375" style="1"/>
    <col min="13310" max="13310" width="5.77734375" style="1" customWidth="1"/>
    <col min="13311" max="13311" width="39.44140625" style="1" customWidth="1"/>
    <col min="13312" max="13312" width="5.5546875" style="1" customWidth="1"/>
    <col min="13313" max="13313" width="7.44140625" style="1" customWidth="1"/>
    <col min="13314" max="13314" width="7" style="1" customWidth="1"/>
    <col min="13315" max="13315" width="7.44140625" style="1" customWidth="1"/>
    <col min="13316" max="13316" width="8" style="1" bestFit="1" customWidth="1"/>
    <col min="13317" max="13318" width="7.44140625" style="1" customWidth="1"/>
    <col min="13319" max="13319" width="8.33203125" style="1" customWidth="1"/>
    <col min="13320" max="13320" width="7.44140625" style="1" customWidth="1"/>
    <col min="13321" max="13324" width="8.33203125" style="1" customWidth="1"/>
    <col min="13325" max="13565" width="9.77734375" style="1"/>
    <col min="13566" max="13566" width="5.77734375" style="1" customWidth="1"/>
    <col min="13567" max="13567" width="39.44140625" style="1" customWidth="1"/>
    <col min="13568" max="13568" width="5.5546875" style="1" customWidth="1"/>
    <col min="13569" max="13569" width="7.44140625" style="1" customWidth="1"/>
    <col min="13570" max="13570" width="7" style="1" customWidth="1"/>
    <col min="13571" max="13571" width="7.44140625" style="1" customWidth="1"/>
    <col min="13572" max="13572" width="8" style="1" bestFit="1" customWidth="1"/>
    <col min="13573" max="13574" width="7.44140625" style="1" customWidth="1"/>
    <col min="13575" max="13575" width="8.33203125" style="1" customWidth="1"/>
    <col min="13576" max="13576" width="7.44140625" style="1" customWidth="1"/>
    <col min="13577" max="13580" width="8.33203125" style="1" customWidth="1"/>
    <col min="13581" max="13821" width="9.77734375" style="1"/>
    <col min="13822" max="13822" width="5.77734375" style="1" customWidth="1"/>
    <col min="13823" max="13823" width="39.44140625" style="1" customWidth="1"/>
    <col min="13824" max="13824" width="5.5546875" style="1" customWidth="1"/>
    <col min="13825" max="13825" width="7.44140625" style="1" customWidth="1"/>
    <col min="13826" max="13826" width="7" style="1" customWidth="1"/>
    <col min="13827" max="13827" width="7.44140625" style="1" customWidth="1"/>
    <col min="13828" max="13828" width="8" style="1" bestFit="1" customWidth="1"/>
    <col min="13829" max="13830" width="7.44140625" style="1" customWidth="1"/>
    <col min="13831" max="13831" width="8.33203125" style="1" customWidth="1"/>
    <col min="13832" max="13832" width="7.44140625" style="1" customWidth="1"/>
    <col min="13833" max="13836" width="8.33203125" style="1" customWidth="1"/>
    <col min="13837" max="14077" width="9.77734375" style="1"/>
    <col min="14078" max="14078" width="5.77734375" style="1" customWidth="1"/>
    <col min="14079" max="14079" width="39.44140625" style="1" customWidth="1"/>
    <col min="14080" max="14080" width="5.5546875" style="1" customWidth="1"/>
    <col min="14081" max="14081" width="7.44140625" style="1" customWidth="1"/>
    <col min="14082" max="14082" width="7" style="1" customWidth="1"/>
    <col min="14083" max="14083" width="7.44140625" style="1" customWidth="1"/>
    <col min="14084" max="14084" width="8" style="1" bestFit="1" customWidth="1"/>
    <col min="14085" max="14086" width="7.44140625" style="1" customWidth="1"/>
    <col min="14087" max="14087" width="8.33203125" style="1" customWidth="1"/>
    <col min="14088" max="14088" width="7.44140625" style="1" customWidth="1"/>
    <col min="14089" max="14092" width="8.33203125" style="1" customWidth="1"/>
    <col min="14093" max="14333" width="9.77734375" style="1"/>
    <col min="14334" max="14334" width="5.77734375" style="1" customWidth="1"/>
    <col min="14335" max="14335" width="39.44140625" style="1" customWidth="1"/>
    <col min="14336" max="14336" width="5.5546875" style="1" customWidth="1"/>
    <col min="14337" max="14337" width="7.44140625" style="1" customWidth="1"/>
    <col min="14338" max="14338" width="7" style="1" customWidth="1"/>
    <col min="14339" max="14339" width="7.44140625" style="1" customWidth="1"/>
    <col min="14340" max="14340" width="8" style="1" bestFit="1" customWidth="1"/>
    <col min="14341" max="14342" width="7.44140625" style="1" customWidth="1"/>
    <col min="14343" max="14343" width="8.33203125" style="1" customWidth="1"/>
    <col min="14344" max="14344" width="7.44140625" style="1" customWidth="1"/>
    <col min="14345" max="14348" width="8.33203125" style="1" customWidth="1"/>
    <col min="14349" max="14589" width="9.77734375" style="1"/>
    <col min="14590" max="14590" width="5.77734375" style="1" customWidth="1"/>
    <col min="14591" max="14591" width="39.44140625" style="1" customWidth="1"/>
    <col min="14592" max="14592" width="5.5546875" style="1" customWidth="1"/>
    <col min="14593" max="14593" width="7.44140625" style="1" customWidth="1"/>
    <col min="14594" max="14594" width="7" style="1" customWidth="1"/>
    <col min="14595" max="14595" width="7.44140625" style="1" customWidth="1"/>
    <col min="14596" max="14596" width="8" style="1" bestFit="1" customWidth="1"/>
    <col min="14597" max="14598" width="7.44140625" style="1" customWidth="1"/>
    <col min="14599" max="14599" width="8.33203125" style="1" customWidth="1"/>
    <col min="14600" max="14600" width="7.44140625" style="1" customWidth="1"/>
    <col min="14601" max="14604" width="8.33203125" style="1" customWidth="1"/>
    <col min="14605" max="14845" width="9.77734375" style="1"/>
    <col min="14846" max="14846" width="5.77734375" style="1" customWidth="1"/>
    <col min="14847" max="14847" width="39.44140625" style="1" customWidth="1"/>
    <col min="14848" max="14848" width="5.5546875" style="1" customWidth="1"/>
    <col min="14849" max="14849" width="7.44140625" style="1" customWidth="1"/>
    <col min="14850" max="14850" width="7" style="1" customWidth="1"/>
    <col min="14851" max="14851" width="7.44140625" style="1" customWidth="1"/>
    <col min="14852" max="14852" width="8" style="1" bestFit="1" customWidth="1"/>
    <col min="14853" max="14854" width="7.44140625" style="1" customWidth="1"/>
    <col min="14855" max="14855" width="8.33203125" style="1" customWidth="1"/>
    <col min="14856" max="14856" width="7.44140625" style="1" customWidth="1"/>
    <col min="14857" max="14860" width="8.33203125" style="1" customWidth="1"/>
    <col min="14861" max="15101" width="9.77734375" style="1"/>
    <col min="15102" max="15102" width="5.77734375" style="1" customWidth="1"/>
    <col min="15103" max="15103" width="39.44140625" style="1" customWidth="1"/>
    <col min="15104" max="15104" width="5.5546875" style="1" customWidth="1"/>
    <col min="15105" max="15105" width="7.44140625" style="1" customWidth="1"/>
    <col min="15106" max="15106" width="7" style="1" customWidth="1"/>
    <col min="15107" max="15107" width="7.44140625" style="1" customWidth="1"/>
    <col min="15108" max="15108" width="8" style="1" bestFit="1" customWidth="1"/>
    <col min="15109" max="15110" width="7.44140625" style="1" customWidth="1"/>
    <col min="15111" max="15111" width="8.33203125" style="1" customWidth="1"/>
    <col min="15112" max="15112" width="7.44140625" style="1" customWidth="1"/>
    <col min="15113" max="15116" width="8.33203125" style="1" customWidth="1"/>
    <col min="15117" max="15357" width="9.77734375" style="1"/>
    <col min="15358" max="15358" width="5.77734375" style="1" customWidth="1"/>
    <col min="15359" max="15359" width="39.44140625" style="1" customWidth="1"/>
    <col min="15360" max="15360" width="5.5546875" style="1" customWidth="1"/>
    <col min="15361" max="15361" width="7.44140625" style="1" customWidth="1"/>
    <col min="15362" max="15362" width="7" style="1" customWidth="1"/>
    <col min="15363" max="15363" width="7.44140625" style="1" customWidth="1"/>
    <col min="15364" max="15364" width="8" style="1" bestFit="1" customWidth="1"/>
    <col min="15365" max="15366" width="7.44140625" style="1" customWidth="1"/>
    <col min="15367" max="15367" width="8.33203125" style="1" customWidth="1"/>
    <col min="15368" max="15368" width="7.44140625" style="1" customWidth="1"/>
    <col min="15369" max="15372" width="8.33203125" style="1" customWidth="1"/>
    <col min="15373" max="15613" width="9.77734375" style="1"/>
    <col min="15614" max="15614" width="5.77734375" style="1" customWidth="1"/>
    <col min="15615" max="15615" width="39.44140625" style="1" customWidth="1"/>
    <col min="15616" max="15616" width="5.5546875" style="1" customWidth="1"/>
    <col min="15617" max="15617" width="7.44140625" style="1" customWidth="1"/>
    <col min="15618" max="15618" width="7" style="1" customWidth="1"/>
    <col min="15619" max="15619" width="7.44140625" style="1" customWidth="1"/>
    <col min="15620" max="15620" width="8" style="1" bestFit="1" customWidth="1"/>
    <col min="15621" max="15622" width="7.44140625" style="1" customWidth="1"/>
    <col min="15623" max="15623" width="8.33203125" style="1" customWidth="1"/>
    <col min="15624" max="15624" width="7.44140625" style="1" customWidth="1"/>
    <col min="15625" max="15628" width="8.33203125" style="1" customWidth="1"/>
    <col min="15629" max="15869" width="9.77734375" style="1"/>
    <col min="15870" max="15870" width="5.77734375" style="1" customWidth="1"/>
    <col min="15871" max="15871" width="39.44140625" style="1" customWidth="1"/>
    <col min="15872" max="15872" width="5.5546875" style="1" customWidth="1"/>
    <col min="15873" max="15873" width="7.44140625" style="1" customWidth="1"/>
    <col min="15874" max="15874" width="7" style="1" customWidth="1"/>
    <col min="15875" max="15875" width="7.44140625" style="1" customWidth="1"/>
    <col min="15876" max="15876" width="8" style="1" bestFit="1" customWidth="1"/>
    <col min="15877" max="15878" width="7.44140625" style="1" customWidth="1"/>
    <col min="15879" max="15879" width="8.33203125" style="1" customWidth="1"/>
    <col min="15880" max="15880" width="7.44140625" style="1" customWidth="1"/>
    <col min="15881" max="15884" width="8.33203125" style="1" customWidth="1"/>
    <col min="15885" max="16125" width="9.77734375" style="1"/>
    <col min="16126" max="16126" width="5.77734375" style="1" customWidth="1"/>
    <col min="16127" max="16127" width="39.44140625" style="1" customWidth="1"/>
    <col min="16128" max="16128" width="5.5546875" style="1" customWidth="1"/>
    <col min="16129" max="16129" width="7.44140625" style="1" customWidth="1"/>
    <col min="16130" max="16130" width="7" style="1" customWidth="1"/>
    <col min="16131" max="16131" width="7.44140625" style="1" customWidth="1"/>
    <col min="16132" max="16132" width="8" style="1" bestFit="1" customWidth="1"/>
    <col min="16133" max="16134" width="7.44140625" style="1" customWidth="1"/>
    <col min="16135" max="16135" width="8.33203125" style="1" customWidth="1"/>
    <col min="16136" max="16136" width="7.44140625" style="1" customWidth="1"/>
    <col min="16137" max="16140" width="8.33203125" style="1" customWidth="1"/>
    <col min="16141" max="16384" width="9.77734375" style="1"/>
  </cols>
  <sheetData>
    <row r="1" spans="1:15" s="2" customFormat="1">
      <c r="A1" s="150" t="s">
        <v>2</v>
      </c>
      <c r="B1" s="150" t="s">
        <v>3</v>
      </c>
      <c r="C1" s="151" t="s">
        <v>307</v>
      </c>
      <c r="D1" s="151" t="s">
        <v>1</v>
      </c>
      <c r="E1" s="149" t="s">
        <v>4</v>
      </c>
      <c r="F1" s="149"/>
      <c r="G1" s="149"/>
      <c r="H1" s="149"/>
      <c r="I1" s="149"/>
      <c r="J1" s="149"/>
      <c r="K1" s="149" t="s">
        <v>5</v>
      </c>
      <c r="L1" s="149"/>
      <c r="M1" s="149"/>
      <c r="N1" s="149"/>
      <c r="O1" s="149"/>
    </row>
    <row r="2" spans="1:15" s="2" customFormat="1" ht="59.25" customHeight="1">
      <c r="A2" s="150"/>
      <c r="B2" s="150"/>
      <c r="C2" s="151"/>
      <c r="D2" s="151"/>
      <c r="E2" s="146" t="s">
        <v>8</v>
      </c>
      <c r="F2" s="146" t="s">
        <v>78</v>
      </c>
      <c r="G2" s="146" t="s">
        <v>79</v>
      </c>
      <c r="H2" s="146" t="s">
        <v>80</v>
      </c>
      <c r="I2" s="146" t="s">
        <v>81</v>
      </c>
      <c r="J2" s="146" t="s">
        <v>82</v>
      </c>
      <c r="K2" s="146" t="s">
        <v>9</v>
      </c>
      <c r="L2" s="146" t="s">
        <v>79</v>
      </c>
      <c r="M2" s="146" t="s">
        <v>80</v>
      </c>
      <c r="N2" s="146" t="s">
        <v>81</v>
      </c>
      <c r="O2" s="146" t="s">
        <v>83</v>
      </c>
    </row>
    <row r="3" spans="1:15" ht="13.5">
      <c r="A3" s="94"/>
      <c r="B3" s="90" t="s">
        <v>97</v>
      </c>
      <c r="C3" s="16"/>
      <c r="D3" s="4"/>
      <c r="E3" s="39"/>
      <c r="F3" s="39"/>
      <c r="G3" s="39"/>
      <c r="H3" s="46"/>
      <c r="I3" s="39"/>
      <c r="J3" s="39"/>
      <c r="K3" s="39"/>
      <c r="L3" s="39"/>
      <c r="M3" s="39"/>
      <c r="N3" s="39"/>
      <c r="O3" s="39"/>
    </row>
    <row r="4" spans="1:15" ht="14.25" customHeight="1" outlineLevel="1">
      <c r="A4" s="14">
        <v>1</v>
      </c>
      <c r="B4" s="15" t="s">
        <v>15</v>
      </c>
      <c r="C4" s="14" t="s">
        <v>12</v>
      </c>
      <c r="D4" s="43">
        <v>35</v>
      </c>
      <c r="E4" s="39"/>
      <c r="F4" s="39"/>
      <c r="G4" s="39"/>
      <c r="H4" s="39"/>
      <c r="I4" s="39"/>
      <c r="J4" s="40"/>
      <c r="K4" s="40"/>
      <c r="L4" s="40"/>
      <c r="M4" s="40"/>
      <c r="N4" s="40"/>
      <c r="O4" s="40"/>
    </row>
    <row r="5" spans="1:15" ht="25.5" outlineLevel="1">
      <c r="A5" s="14">
        <f t="shared" ref="A5:A45" si="0">A4+1</f>
        <v>2</v>
      </c>
      <c r="B5" s="6" t="s">
        <v>177</v>
      </c>
      <c r="C5" s="14" t="s">
        <v>6</v>
      </c>
      <c r="D5" s="43">
        <v>1</v>
      </c>
      <c r="E5" s="39"/>
      <c r="F5" s="39"/>
      <c r="G5" s="39"/>
      <c r="H5" s="39"/>
      <c r="I5" s="39"/>
      <c r="J5" s="40"/>
      <c r="K5" s="40"/>
      <c r="L5" s="40"/>
      <c r="M5" s="40"/>
      <c r="N5" s="40"/>
      <c r="O5" s="40"/>
    </row>
    <row r="6" spans="1:15" outlineLevel="1">
      <c r="A6" s="14">
        <f t="shared" si="0"/>
        <v>3</v>
      </c>
      <c r="B6" s="6" t="s">
        <v>176</v>
      </c>
      <c r="C6" s="14" t="s">
        <v>6</v>
      </c>
      <c r="D6" s="43">
        <v>1</v>
      </c>
      <c r="E6" s="39"/>
      <c r="F6" s="39"/>
      <c r="G6" s="39"/>
      <c r="H6" s="39"/>
      <c r="I6" s="39"/>
      <c r="J6" s="40"/>
      <c r="K6" s="40"/>
      <c r="L6" s="40"/>
      <c r="M6" s="40"/>
      <c r="N6" s="40"/>
      <c r="O6" s="40"/>
    </row>
    <row r="7" spans="1:15" outlineLevel="1">
      <c r="A7" s="14">
        <f t="shared" si="0"/>
        <v>4</v>
      </c>
      <c r="B7" s="6" t="s">
        <v>0</v>
      </c>
      <c r="C7" s="16" t="s">
        <v>6</v>
      </c>
      <c r="D7" s="95">
        <v>1</v>
      </c>
      <c r="E7" s="39"/>
      <c r="F7" s="39"/>
      <c r="G7" s="39"/>
      <c r="H7" s="39"/>
      <c r="I7" s="39"/>
      <c r="J7" s="40"/>
      <c r="K7" s="40"/>
      <c r="L7" s="40"/>
      <c r="M7" s="40"/>
      <c r="N7" s="40"/>
      <c r="O7" s="40"/>
    </row>
    <row r="8" spans="1:15" outlineLevel="1">
      <c r="A8" s="14">
        <f t="shared" si="0"/>
        <v>5</v>
      </c>
      <c r="B8" s="5" t="s">
        <v>13</v>
      </c>
      <c r="C8" s="16" t="s">
        <v>11</v>
      </c>
      <c r="D8" s="44">
        <v>3</v>
      </c>
      <c r="E8" s="39"/>
      <c r="F8" s="39"/>
      <c r="G8" s="39"/>
      <c r="H8" s="39"/>
      <c r="I8" s="39"/>
      <c r="J8" s="40"/>
      <c r="K8" s="40"/>
      <c r="L8" s="40"/>
      <c r="M8" s="40"/>
      <c r="N8" s="40"/>
      <c r="O8" s="40"/>
    </row>
    <row r="9" spans="1:15" outlineLevel="1">
      <c r="A9" s="14">
        <f t="shared" si="0"/>
        <v>6</v>
      </c>
      <c r="B9" s="5" t="s">
        <v>178</v>
      </c>
      <c r="C9" s="16" t="s">
        <v>11</v>
      </c>
      <c r="D9" s="44">
        <v>3</v>
      </c>
      <c r="E9" s="39"/>
      <c r="F9" s="39"/>
      <c r="G9" s="39"/>
      <c r="H9" s="39"/>
      <c r="I9" s="39"/>
      <c r="J9" s="40"/>
      <c r="K9" s="40"/>
      <c r="L9" s="40"/>
      <c r="M9" s="40"/>
      <c r="N9" s="40"/>
      <c r="O9" s="40"/>
    </row>
    <row r="10" spans="1:15" outlineLevel="1">
      <c r="A10" s="14">
        <f t="shared" si="0"/>
        <v>7</v>
      </c>
      <c r="B10" s="15" t="s">
        <v>46</v>
      </c>
      <c r="C10" s="14" t="s">
        <v>6</v>
      </c>
      <c r="D10" s="43">
        <v>1</v>
      </c>
      <c r="E10" s="39"/>
      <c r="F10" s="39"/>
      <c r="G10" s="39"/>
      <c r="H10" s="39"/>
      <c r="I10" s="39"/>
      <c r="J10" s="40"/>
      <c r="K10" s="40"/>
      <c r="L10" s="40"/>
      <c r="M10" s="40"/>
      <c r="N10" s="40"/>
      <c r="O10" s="40"/>
    </row>
    <row r="11" spans="1:15" ht="13.5">
      <c r="A11" s="14"/>
      <c r="B11" s="26" t="str">
        <f>B3</f>
        <v xml:space="preserve">Būvlaukuma sagatavošanas darbi </v>
      </c>
      <c r="C11" s="96"/>
      <c r="D11" s="4"/>
      <c r="E11" s="39"/>
      <c r="F11" s="39"/>
      <c r="G11" s="39"/>
      <c r="H11" s="39"/>
      <c r="I11" s="39"/>
      <c r="J11" s="39"/>
      <c r="K11" s="50"/>
      <c r="L11" s="50"/>
      <c r="M11" s="50"/>
      <c r="N11" s="50"/>
      <c r="O11" s="50"/>
    </row>
    <row r="12" spans="1:15" s="2" customFormat="1" ht="13.5">
      <c r="A12" s="14"/>
      <c r="B12" s="90" t="s">
        <v>133</v>
      </c>
      <c r="C12" s="17"/>
      <c r="D12" s="35"/>
      <c r="E12" s="47"/>
      <c r="F12" s="47"/>
      <c r="G12" s="47"/>
      <c r="H12" s="48"/>
      <c r="I12" s="47"/>
      <c r="J12" s="42"/>
      <c r="K12" s="47"/>
      <c r="L12" s="47"/>
      <c r="M12" s="47"/>
      <c r="N12" s="47"/>
      <c r="O12" s="47"/>
    </row>
    <row r="13" spans="1:15" s="2" customFormat="1" outlineLevel="1">
      <c r="A13" s="14">
        <f>A10+1</f>
        <v>8</v>
      </c>
      <c r="B13" s="18" t="s">
        <v>316</v>
      </c>
      <c r="C13" s="8" t="s">
        <v>14</v>
      </c>
      <c r="D13" s="83">
        <v>106</v>
      </c>
      <c r="E13" s="39"/>
      <c r="F13" s="39"/>
      <c r="G13" s="39"/>
      <c r="H13" s="39"/>
      <c r="I13" s="39"/>
      <c r="J13" s="40"/>
      <c r="K13" s="40"/>
      <c r="L13" s="40"/>
      <c r="M13" s="40"/>
      <c r="N13" s="40"/>
      <c r="O13" s="40"/>
    </row>
    <row r="14" spans="1:15" s="2" customFormat="1" outlineLevel="1">
      <c r="A14" s="14">
        <f t="shared" si="0"/>
        <v>9</v>
      </c>
      <c r="B14" s="18" t="s">
        <v>317</v>
      </c>
      <c r="C14" s="9" t="s">
        <v>12</v>
      </c>
      <c r="D14" s="82">
        <v>102.5</v>
      </c>
      <c r="E14" s="39"/>
      <c r="F14" s="39"/>
      <c r="G14" s="39"/>
      <c r="H14" s="39"/>
      <c r="I14" s="39"/>
      <c r="J14" s="40"/>
      <c r="K14" s="40"/>
      <c r="L14" s="40"/>
      <c r="M14" s="40"/>
      <c r="N14" s="40"/>
      <c r="O14" s="40"/>
    </row>
    <row r="15" spans="1:15" s="2" customFormat="1" outlineLevel="1">
      <c r="A15" s="14">
        <f t="shared" si="0"/>
        <v>10</v>
      </c>
      <c r="B15" s="18" t="s">
        <v>318</v>
      </c>
      <c r="C15" s="8" t="s">
        <v>105</v>
      </c>
      <c r="D15" s="83">
        <v>176</v>
      </c>
      <c r="E15" s="39"/>
      <c r="F15" s="39"/>
      <c r="G15" s="39"/>
      <c r="H15" s="39"/>
      <c r="I15" s="39"/>
      <c r="J15" s="40"/>
      <c r="K15" s="40"/>
      <c r="L15" s="40"/>
      <c r="M15" s="40"/>
      <c r="N15" s="40"/>
      <c r="O15" s="40"/>
    </row>
    <row r="16" spans="1:15" s="2" customFormat="1" outlineLevel="1">
      <c r="A16" s="14">
        <f t="shared" si="0"/>
        <v>11</v>
      </c>
      <c r="B16" s="18" t="s">
        <v>319</v>
      </c>
      <c r="C16" s="8" t="s">
        <v>14</v>
      </c>
      <c r="D16" s="83">
        <v>745</v>
      </c>
      <c r="E16" s="39"/>
      <c r="F16" s="39"/>
      <c r="G16" s="39"/>
      <c r="H16" s="39"/>
      <c r="I16" s="39"/>
      <c r="J16" s="40"/>
      <c r="K16" s="40"/>
      <c r="L16" s="40"/>
      <c r="M16" s="40"/>
      <c r="N16" s="40"/>
      <c r="O16" s="40"/>
    </row>
    <row r="17" spans="1:15" s="2" customFormat="1" ht="25.5" outlineLevel="1">
      <c r="A17" s="14">
        <f t="shared" si="0"/>
        <v>12</v>
      </c>
      <c r="B17" s="5" t="s">
        <v>315</v>
      </c>
      <c r="C17" s="8" t="s">
        <v>14</v>
      </c>
      <c r="D17" s="84">
        <v>872</v>
      </c>
      <c r="E17" s="39"/>
      <c r="F17" s="39"/>
      <c r="G17" s="39"/>
      <c r="H17" s="39"/>
      <c r="I17" s="39"/>
      <c r="J17" s="40"/>
      <c r="K17" s="40"/>
      <c r="L17" s="40"/>
      <c r="M17" s="40"/>
      <c r="N17" s="40"/>
      <c r="O17" s="40"/>
    </row>
    <row r="18" spans="1:15" s="2" customFormat="1" outlineLevel="1">
      <c r="A18" s="14">
        <f t="shared" si="0"/>
        <v>13</v>
      </c>
      <c r="B18" s="6" t="s">
        <v>0</v>
      </c>
      <c r="C18" s="11" t="s">
        <v>6</v>
      </c>
      <c r="D18" s="97">
        <v>1</v>
      </c>
      <c r="E18" s="39"/>
      <c r="F18" s="39"/>
      <c r="G18" s="39"/>
      <c r="H18" s="39"/>
      <c r="I18" s="39"/>
      <c r="J18" s="40"/>
      <c r="K18" s="40"/>
      <c r="L18" s="40"/>
      <c r="M18" s="40"/>
      <c r="N18" s="40"/>
      <c r="O18" s="40"/>
    </row>
    <row r="19" spans="1:15" ht="13.5">
      <c r="A19" s="14"/>
      <c r="B19" s="26" t="str">
        <f>B12</f>
        <v>Pagalma seguma demontāžas darbi</v>
      </c>
      <c r="C19" s="96"/>
      <c r="D19" s="4"/>
      <c r="E19" s="39"/>
      <c r="F19" s="39"/>
      <c r="G19" s="41"/>
      <c r="H19" s="41"/>
      <c r="I19" s="41"/>
      <c r="J19" s="39"/>
      <c r="K19" s="50"/>
      <c r="L19" s="50"/>
      <c r="M19" s="50"/>
      <c r="N19" s="50"/>
      <c r="O19" s="50"/>
    </row>
    <row r="20" spans="1:15" s="2" customFormat="1">
      <c r="A20" s="14"/>
      <c r="B20" s="19" t="s">
        <v>87</v>
      </c>
      <c r="C20" s="17"/>
      <c r="D20" s="35"/>
      <c r="E20" s="47"/>
      <c r="F20" s="47"/>
      <c r="G20" s="47"/>
      <c r="H20" s="48"/>
      <c r="I20" s="47"/>
      <c r="J20" s="42"/>
      <c r="K20" s="47"/>
      <c r="L20" s="47"/>
      <c r="M20" s="47"/>
      <c r="N20" s="47"/>
      <c r="O20" s="47"/>
    </row>
    <row r="21" spans="1:15" s="2" customFormat="1" ht="13.5" customHeight="1" outlineLevel="1">
      <c r="A21" s="14"/>
      <c r="B21" s="7" t="s">
        <v>98</v>
      </c>
      <c r="C21" s="10"/>
      <c r="D21" s="36"/>
      <c r="E21" s="39"/>
      <c r="F21" s="39"/>
      <c r="G21" s="39"/>
      <c r="H21" s="39"/>
      <c r="I21" s="39"/>
      <c r="J21" s="39"/>
      <c r="K21" s="39"/>
      <c r="L21" s="39"/>
      <c r="M21" s="39"/>
      <c r="N21" s="39"/>
      <c r="O21" s="39"/>
    </row>
    <row r="22" spans="1:15" s="2" customFormat="1" outlineLevel="1">
      <c r="A22" s="14">
        <f>A18+1</f>
        <v>14</v>
      </c>
      <c r="B22" s="80" t="s">
        <v>206</v>
      </c>
      <c r="C22" s="8" t="s">
        <v>105</v>
      </c>
      <c r="D22" s="86">
        <v>1060</v>
      </c>
      <c r="E22" s="39"/>
      <c r="F22" s="39"/>
      <c r="G22" s="39"/>
      <c r="H22" s="39"/>
      <c r="I22" s="39"/>
      <c r="J22" s="40"/>
      <c r="K22" s="40"/>
      <c r="L22" s="40"/>
      <c r="M22" s="40"/>
      <c r="N22" s="40"/>
      <c r="O22" s="40"/>
    </row>
    <row r="23" spans="1:15" s="2" customFormat="1" outlineLevel="1">
      <c r="A23" s="14">
        <f t="shared" ref="A23:A30" si="1">A22+1</f>
        <v>15</v>
      </c>
      <c r="B23" s="80" t="s">
        <v>35</v>
      </c>
      <c r="C23" s="8" t="s">
        <v>14</v>
      </c>
      <c r="D23" s="86">
        <v>466</v>
      </c>
      <c r="E23" s="39"/>
      <c r="F23" s="39"/>
      <c r="G23" s="39"/>
      <c r="H23" s="39"/>
      <c r="I23" s="39"/>
      <c r="J23" s="40"/>
      <c r="K23" s="40"/>
      <c r="L23" s="40"/>
      <c r="M23" s="40"/>
      <c r="N23" s="40"/>
      <c r="O23" s="40"/>
    </row>
    <row r="24" spans="1:15" s="2" customFormat="1" outlineLevel="1">
      <c r="A24" s="14">
        <f t="shared" si="1"/>
        <v>16</v>
      </c>
      <c r="B24" s="80" t="s">
        <v>36</v>
      </c>
      <c r="C24" s="8" t="s">
        <v>14</v>
      </c>
      <c r="D24" s="86">
        <v>212</v>
      </c>
      <c r="E24" s="39"/>
      <c r="F24" s="39"/>
      <c r="G24" s="39"/>
      <c r="H24" s="39"/>
      <c r="I24" s="39"/>
      <c r="J24" s="40"/>
      <c r="K24" s="40"/>
      <c r="L24" s="40"/>
      <c r="M24" s="40"/>
      <c r="N24" s="40"/>
      <c r="O24" s="40"/>
    </row>
    <row r="25" spans="1:15" s="2" customFormat="1" outlineLevel="1">
      <c r="A25" s="14">
        <f t="shared" si="1"/>
        <v>17</v>
      </c>
      <c r="B25" s="80" t="s">
        <v>37</v>
      </c>
      <c r="C25" s="8" t="s">
        <v>14</v>
      </c>
      <c r="D25" s="86">
        <v>32</v>
      </c>
      <c r="E25" s="39"/>
      <c r="F25" s="39"/>
      <c r="G25" s="39"/>
      <c r="H25" s="39"/>
      <c r="I25" s="39"/>
      <c r="J25" s="40"/>
      <c r="K25" s="40"/>
      <c r="L25" s="40"/>
      <c r="M25" s="40"/>
      <c r="N25" s="40"/>
      <c r="O25" s="40"/>
    </row>
    <row r="26" spans="1:15" s="2" customFormat="1" ht="38.25" outlineLevel="1">
      <c r="A26" s="14">
        <f t="shared" si="1"/>
        <v>18</v>
      </c>
      <c r="B26" s="81" t="s">
        <v>296</v>
      </c>
      <c r="C26" s="8" t="s">
        <v>105</v>
      </c>
      <c r="D26" s="86">
        <v>190</v>
      </c>
      <c r="E26" s="39"/>
      <c r="F26" s="39"/>
      <c r="G26" s="39"/>
      <c r="H26" s="39"/>
      <c r="I26" s="39"/>
      <c r="J26" s="40"/>
      <c r="K26" s="40"/>
      <c r="L26" s="40"/>
      <c r="M26" s="40"/>
      <c r="N26" s="40"/>
      <c r="O26" s="40"/>
    </row>
    <row r="27" spans="1:15" s="2" customFormat="1" ht="51" outlineLevel="1">
      <c r="A27" s="14">
        <f t="shared" si="1"/>
        <v>19</v>
      </c>
      <c r="B27" s="80" t="s">
        <v>297</v>
      </c>
      <c r="C27" s="8" t="s">
        <v>105</v>
      </c>
      <c r="D27" s="86">
        <v>280</v>
      </c>
      <c r="E27" s="39"/>
      <c r="F27" s="39"/>
      <c r="G27" s="39"/>
      <c r="H27" s="39"/>
      <c r="I27" s="39"/>
      <c r="J27" s="40"/>
      <c r="K27" s="40"/>
      <c r="L27" s="40"/>
      <c r="M27" s="40"/>
      <c r="N27" s="40"/>
      <c r="O27" s="40"/>
    </row>
    <row r="28" spans="1:15" s="2" customFormat="1" ht="51" outlineLevel="1">
      <c r="A28" s="14">
        <f t="shared" si="1"/>
        <v>20</v>
      </c>
      <c r="B28" s="80" t="s">
        <v>298</v>
      </c>
      <c r="C28" s="8" t="s">
        <v>105</v>
      </c>
      <c r="D28" s="86">
        <v>400</v>
      </c>
      <c r="E28" s="39"/>
      <c r="F28" s="39"/>
      <c r="G28" s="39"/>
      <c r="H28" s="39"/>
      <c r="I28" s="39"/>
      <c r="J28" s="40"/>
      <c r="K28" s="40"/>
      <c r="L28" s="40"/>
      <c r="M28" s="40"/>
      <c r="N28" s="40"/>
      <c r="O28" s="40"/>
    </row>
    <row r="29" spans="1:15" s="2" customFormat="1" ht="51" outlineLevel="1">
      <c r="A29" s="14">
        <f t="shared" si="1"/>
        <v>21</v>
      </c>
      <c r="B29" s="80" t="s">
        <v>299</v>
      </c>
      <c r="C29" s="8" t="s">
        <v>105</v>
      </c>
      <c r="D29" s="86">
        <v>20</v>
      </c>
      <c r="E29" s="39"/>
      <c r="F29" s="39"/>
      <c r="G29" s="39"/>
      <c r="H29" s="39"/>
      <c r="I29" s="39"/>
      <c r="J29" s="40"/>
      <c r="K29" s="40"/>
      <c r="L29" s="40"/>
      <c r="M29" s="40"/>
      <c r="N29" s="40"/>
      <c r="O29" s="40"/>
    </row>
    <row r="30" spans="1:15" s="2" customFormat="1" ht="38.25" outlineLevel="1">
      <c r="A30" s="14">
        <f t="shared" si="1"/>
        <v>22</v>
      </c>
      <c r="B30" s="81" t="s">
        <v>300</v>
      </c>
      <c r="C30" s="8" t="s">
        <v>105</v>
      </c>
      <c r="D30" s="86">
        <v>170</v>
      </c>
      <c r="E30" s="39"/>
      <c r="F30" s="39"/>
      <c r="G30" s="39"/>
      <c r="H30" s="39"/>
      <c r="I30" s="39"/>
      <c r="J30" s="40"/>
      <c r="K30" s="40"/>
      <c r="L30" s="40"/>
      <c r="M30" s="40"/>
      <c r="N30" s="40"/>
      <c r="O30" s="40"/>
    </row>
    <row r="31" spans="1:15" s="2" customFormat="1" outlineLevel="1">
      <c r="A31" s="14"/>
      <c r="B31" s="7" t="s">
        <v>121</v>
      </c>
      <c r="C31" s="10"/>
      <c r="D31" s="36"/>
      <c r="E31" s="39"/>
      <c r="F31" s="39"/>
      <c r="G31" s="39"/>
      <c r="H31" s="39"/>
      <c r="I31" s="39"/>
      <c r="J31" s="40"/>
      <c r="K31" s="40"/>
      <c r="L31" s="40"/>
      <c r="M31" s="40"/>
      <c r="N31" s="40"/>
      <c r="O31" s="40"/>
    </row>
    <row r="32" spans="1:15" s="2" customFormat="1" outlineLevel="1">
      <c r="A32" s="14">
        <f>A30+1</f>
        <v>23</v>
      </c>
      <c r="B32" s="80" t="s">
        <v>39</v>
      </c>
      <c r="C32" s="8" t="s">
        <v>14</v>
      </c>
      <c r="D32" s="86">
        <v>40</v>
      </c>
      <c r="E32" s="39"/>
      <c r="F32" s="39"/>
      <c r="G32" s="39"/>
      <c r="H32" s="39"/>
      <c r="I32" s="39"/>
      <c r="J32" s="40"/>
      <c r="K32" s="40"/>
      <c r="L32" s="40"/>
      <c r="M32" s="40"/>
      <c r="N32" s="40"/>
      <c r="O32" s="40"/>
    </row>
    <row r="33" spans="1:15" s="2" customFormat="1" outlineLevel="1">
      <c r="A33" s="14">
        <f t="shared" si="0"/>
        <v>24</v>
      </c>
      <c r="B33" s="80" t="s">
        <v>40</v>
      </c>
      <c r="C33" s="8" t="s">
        <v>14</v>
      </c>
      <c r="D33" s="86">
        <v>30</v>
      </c>
      <c r="E33" s="39"/>
      <c r="F33" s="39"/>
      <c r="G33" s="39"/>
      <c r="H33" s="39"/>
      <c r="I33" s="39"/>
      <c r="J33" s="40"/>
      <c r="K33" s="40"/>
      <c r="L33" s="40"/>
      <c r="M33" s="40"/>
      <c r="N33" s="40"/>
      <c r="O33" s="40"/>
    </row>
    <row r="34" spans="1:15" s="2" customFormat="1" outlineLevel="1">
      <c r="A34" s="14">
        <f t="shared" si="0"/>
        <v>25</v>
      </c>
      <c r="B34" s="80" t="s">
        <v>37</v>
      </c>
      <c r="C34" s="8" t="s">
        <v>14</v>
      </c>
      <c r="D34" s="86">
        <v>6</v>
      </c>
      <c r="E34" s="39"/>
      <c r="F34" s="39"/>
      <c r="G34" s="39"/>
      <c r="H34" s="39"/>
      <c r="I34" s="39"/>
      <c r="J34" s="40"/>
      <c r="K34" s="40"/>
      <c r="L34" s="40"/>
      <c r="M34" s="40"/>
      <c r="N34" s="40"/>
      <c r="O34" s="40"/>
    </row>
    <row r="35" spans="1:15" s="2" customFormat="1" ht="38.25" outlineLevel="1">
      <c r="A35" s="14">
        <f t="shared" si="0"/>
        <v>26</v>
      </c>
      <c r="B35" s="81" t="s">
        <v>301</v>
      </c>
      <c r="C35" s="8" t="s">
        <v>105</v>
      </c>
      <c r="D35" s="86">
        <v>120</v>
      </c>
      <c r="E35" s="39"/>
      <c r="F35" s="39"/>
      <c r="G35" s="39"/>
      <c r="H35" s="39"/>
      <c r="I35" s="39"/>
      <c r="J35" s="40"/>
      <c r="K35" s="40"/>
      <c r="L35" s="40"/>
      <c r="M35" s="40"/>
      <c r="N35" s="40"/>
      <c r="O35" s="40"/>
    </row>
    <row r="36" spans="1:15" s="2" customFormat="1" ht="51" outlineLevel="1">
      <c r="A36" s="14">
        <f t="shared" si="0"/>
        <v>27</v>
      </c>
      <c r="B36" s="80" t="s">
        <v>297</v>
      </c>
      <c r="C36" s="8" t="s">
        <v>105</v>
      </c>
      <c r="D36" s="86">
        <v>80</v>
      </c>
      <c r="E36" s="39"/>
      <c r="F36" s="39"/>
      <c r="G36" s="39"/>
      <c r="H36" s="39"/>
      <c r="I36" s="39"/>
      <c r="J36" s="40"/>
      <c r="K36" s="40"/>
      <c r="L36" s="40"/>
      <c r="M36" s="40"/>
      <c r="N36" s="40"/>
      <c r="O36" s="40"/>
    </row>
    <row r="37" spans="1:15" s="2" customFormat="1" outlineLevel="1">
      <c r="A37" s="14"/>
      <c r="B37" s="7" t="s">
        <v>202</v>
      </c>
      <c r="C37" s="10"/>
      <c r="D37" s="36"/>
      <c r="E37" s="39"/>
      <c r="F37" s="39"/>
      <c r="G37" s="39"/>
      <c r="H37" s="39"/>
      <c r="I37" s="39"/>
      <c r="J37" s="40"/>
      <c r="K37" s="40"/>
      <c r="L37" s="40"/>
      <c r="M37" s="40"/>
      <c r="N37" s="40"/>
      <c r="O37" s="40"/>
    </row>
    <row r="38" spans="1:15" s="2" customFormat="1" ht="25.5" outlineLevel="1">
      <c r="A38" s="14">
        <f>A36+1</f>
        <v>28</v>
      </c>
      <c r="B38" s="80" t="s">
        <v>199</v>
      </c>
      <c r="C38" s="21" t="s">
        <v>12</v>
      </c>
      <c r="D38" s="86">
        <v>93</v>
      </c>
      <c r="E38" s="39"/>
      <c r="F38" s="39"/>
      <c r="G38" s="39"/>
      <c r="H38" s="39"/>
      <c r="I38" s="39"/>
      <c r="J38" s="40"/>
      <c r="K38" s="40"/>
      <c r="L38" s="40"/>
      <c r="M38" s="40"/>
      <c r="N38" s="40"/>
      <c r="O38" s="40"/>
    </row>
    <row r="39" spans="1:15" s="2" customFormat="1" ht="25.5" outlineLevel="1">
      <c r="A39" s="14">
        <f t="shared" si="0"/>
        <v>29</v>
      </c>
      <c r="B39" s="80" t="s">
        <v>200</v>
      </c>
      <c r="C39" s="21" t="s">
        <v>7</v>
      </c>
      <c r="D39" s="86">
        <v>10</v>
      </c>
      <c r="E39" s="39"/>
      <c r="F39" s="39"/>
      <c r="G39" s="39"/>
      <c r="H39" s="39"/>
      <c r="I39" s="39"/>
      <c r="J39" s="40"/>
      <c r="K39" s="40"/>
      <c r="L39" s="40"/>
      <c r="M39" s="40"/>
      <c r="N39" s="40"/>
      <c r="O39" s="40"/>
    </row>
    <row r="40" spans="1:15" s="2" customFormat="1" ht="25.5" outlineLevel="1">
      <c r="A40" s="14">
        <f t="shared" si="0"/>
        <v>30</v>
      </c>
      <c r="B40" s="80" t="s">
        <v>201</v>
      </c>
      <c r="C40" s="21" t="s">
        <v>7</v>
      </c>
      <c r="D40" s="86">
        <v>1</v>
      </c>
      <c r="E40" s="39"/>
      <c r="F40" s="39"/>
      <c r="G40" s="39"/>
      <c r="H40" s="39"/>
      <c r="I40" s="39"/>
      <c r="J40" s="40"/>
      <c r="K40" s="40"/>
      <c r="L40" s="40"/>
      <c r="M40" s="40"/>
      <c r="N40" s="40"/>
      <c r="O40" s="40"/>
    </row>
    <row r="41" spans="1:15" s="2" customFormat="1" outlineLevel="1">
      <c r="A41" s="14">
        <f t="shared" si="0"/>
        <v>31</v>
      </c>
      <c r="B41" s="80" t="s">
        <v>314</v>
      </c>
      <c r="C41" s="21" t="s">
        <v>12</v>
      </c>
      <c r="D41" s="86">
        <v>4</v>
      </c>
      <c r="E41" s="39"/>
      <c r="F41" s="39"/>
      <c r="G41" s="39"/>
      <c r="H41" s="39"/>
      <c r="I41" s="39"/>
      <c r="J41" s="40"/>
      <c r="K41" s="40"/>
      <c r="L41" s="40"/>
      <c r="M41" s="40"/>
      <c r="N41" s="40"/>
      <c r="O41" s="40"/>
    </row>
    <row r="42" spans="1:15" s="2" customFormat="1" ht="25.5" outlineLevel="1">
      <c r="A42" s="14">
        <f t="shared" si="0"/>
        <v>32</v>
      </c>
      <c r="B42" s="80" t="s">
        <v>203</v>
      </c>
      <c r="C42" s="21" t="s">
        <v>12</v>
      </c>
      <c r="D42" s="86">
        <v>156.1</v>
      </c>
      <c r="E42" s="39"/>
      <c r="F42" s="39"/>
      <c r="G42" s="39"/>
      <c r="H42" s="39"/>
      <c r="I42" s="39"/>
      <c r="J42" s="40"/>
      <c r="K42" s="40"/>
      <c r="L42" s="40"/>
      <c r="M42" s="40"/>
      <c r="N42" s="40"/>
      <c r="O42" s="40"/>
    </row>
    <row r="43" spans="1:15" s="2" customFormat="1" ht="25.5" outlineLevel="1">
      <c r="A43" s="14">
        <f t="shared" si="0"/>
        <v>33</v>
      </c>
      <c r="B43" s="80" t="s">
        <v>204</v>
      </c>
      <c r="C43" s="21" t="s">
        <v>7</v>
      </c>
      <c r="D43" s="86">
        <v>6</v>
      </c>
      <c r="E43" s="39"/>
      <c r="F43" s="39"/>
      <c r="G43" s="39"/>
      <c r="H43" s="39"/>
      <c r="I43" s="39"/>
      <c r="J43" s="40"/>
      <c r="K43" s="40"/>
      <c r="L43" s="40"/>
      <c r="M43" s="40"/>
      <c r="N43" s="40"/>
      <c r="O43" s="40"/>
    </row>
    <row r="44" spans="1:15" s="2" customFormat="1" ht="25.5" outlineLevel="1">
      <c r="A44" s="14">
        <f t="shared" si="0"/>
        <v>34</v>
      </c>
      <c r="B44" s="80" t="s">
        <v>205</v>
      </c>
      <c r="C44" s="21" t="s">
        <v>7</v>
      </c>
      <c r="D44" s="86">
        <v>2</v>
      </c>
      <c r="E44" s="39"/>
      <c r="F44" s="39"/>
      <c r="G44" s="39"/>
      <c r="H44" s="39"/>
      <c r="I44" s="39"/>
      <c r="J44" s="40"/>
      <c r="K44" s="40"/>
      <c r="L44" s="40"/>
      <c r="M44" s="40"/>
      <c r="N44" s="40"/>
      <c r="O44" s="40"/>
    </row>
    <row r="45" spans="1:15" s="2" customFormat="1" outlineLevel="1">
      <c r="A45" s="14">
        <f t="shared" si="0"/>
        <v>35</v>
      </c>
      <c r="B45" s="80" t="s">
        <v>38</v>
      </c>
      <c r="C45" s="8" t="s">
        <v>14</v>
      </c>
      <c r="D45" s="99">
        <v>12.2</v>
      </c>
      <c r="E45" s="39"/>
      <c r="F45" s="39"/>
      <c r="G45" s="39"/>
      <c r="H45" s="39"/>
      <c r="I45" s="39"/>
      <c r="J45" s="40"/>
      <c r="K45" s="40"/>
      <c r="L45" s="40"/>
      <c r="M45" s="40"/>
      <c r="N45" s="40"/>
      <c r="O45" s="40"/>
    </row>
    <row r="46" spans="1:15" s="2" customFormat="1" outlineLevel="1">
      <c r="A46" s="14"/>
      <c r="B46" s="7" t="s">
        <v>122</v>
      </c>
      <c r="C46" s="10"/>
      <c r="D46" s="36"/>
      <c r="E46" s="39"/>
      <c r="F46" s="39"/>
      <c r="G46" s="39"/>
      <c r="H46" s="39"/>
      <c r="I46" s="39"/>
      <c r="J46" s="40"/>
      <c r="K46" s="40"/>
      <c r="L46" s="40"/>
      <c r="M46" s="40"/>
      <c r="N46" s="40"/>
      <c r="O46" s="40"/>
    </row>
    <row r="47" spans="1:15" s="2" customFormat="1" ht="25.5" outlineLevel="1">
      <c r="A47" s="14">
        <f>A45+1</f>
        <v>36</v>
      </c>
      <c r="B47" s="80" t="s">
        <v>306</v>
      </c>
      <c r="C47" s="8" t="s">
        <v>105</v>
      </c>
      <c r="D47" s="86">
        <v>14</v>
      </c>
      <c r="E47" s="39"/>
      <c r="F47" s="39"/>
      <c r="G47" s="39"/>
      <c r="H47" s="39"/>
      <c r="I47" s="39"/>
      <c r="J47" s="40"/>
      <c r="K47" s="40"/>
      <c r="L47" s="40"/>
      <c r="M47" s="40"/>
      <c r="N47" s="40"/>
      <c r="O47" s="40"/>
    </row>
    <row r="48" spans="1:15" s="2" customFormat="1" outlineLevel="1">
      <c r="A48" s="14">
        <f t="shared" ref="A48" si="2">A47+1</f>
        <v>37</v>
      </c>
      <c r="B48" s="23" t="s">
        <v>0</v>
      </c>
      <c r="C48" s="11" t="s">
        <v>6</v>
      </c>
      <c r="D48" s="97">
        <v>1</v>
      </c>
      <c r="E48" s="39"/>
      <c r="F48" s="39"/>
      <c r="G48" s="39"/>
      <c r="H48" s="39"/>
      <c r="I48" s="39"/>
      <c r="J48" s="40"/>
      <c r="K48" s="40"/>
      <c r="L48" s="40"/>
      <c r="M48" s="40"/>
      <c r="N48" s="40"/>
      <c r="O48" s="40"/>
    </row>
    <row r="49" spans="1:15" ht="13.5">
      <c r="A49" s="14"/>
      <c r="B49" s="26" t="str">
        <f>B20</f>
        <v>Pagalma labiekārtojuma izbūve</v>
      </c>
      <c r="C49" s="96"/>
      <c r="D49" s="4"/>
      <c r="E49" s="39"/>
      <c r="F49" s="39"/>
      <c r="G49" s="41"/>
      <c r="H49" s="41"/>
      <c r="I49" s="41"/>
      <c r="J49" s="39"/>
      <c r="K49" s="50"/>
      <c r="L49" s="50"/>
      <c r="M49" s="50"/>
      <c r="N49" s="50"/>
      <c r="O49" s="50"/>
    </row>
    <row r="50" spans="1:15" s="2" customFormat="1">
      <c r="A50" s="14"/>
      <c r="B50" s="100" t="s">
        <v>134</v>
      </c>
      <c r="C50" s="10"/>
      <c r="D50" s="36"/>
      <c r="E50" s="39"/>
      <c r="F50" s="39"/>
      <c r="G50" s="39"/>
      <c r="H50" s="39"/>
      <c r="I50" s="39"/>
      <c r="J50" s="39"/>
      <c r="K50" s="39"/>
      <c r="L50" s="39"/>
      <c r="M50" s="39"/>
      <c r="N50" s="39"/>
      <c r="O50" s="39"/>
    </row>
    <row r="51" spans="1:15" s="2" customFormat="1" ht="38.25" outlineLevel="1">
      <c r="A51" s="14">
        <f>A48+1</f>
        <v>38</v>
      </c>
      <c r="B51" s="18" t="s">
        <v>127</v>
      </c>
      <c r="C51" s="8" t="s">
        <v>14</v>
      </c>
      <c r="D51" s="82">
        <v>1.5</v>
      </c>
      <c r="E51" s="39"/>
      <c r="F51" s="39"/>
      <c r="G51" s="39"/>
      <c r="H51" s="39"/>
      <c r="I51" s="39"/>
      <c r="J51" s="40"/>
      <c r="K51" s="40"/>
      <c r="L51" s="40"/>
      <c r="M51" s="40"/>
      <c r="N51" s="40"/>
      <c r="O51" s="40"/>
    </row>
    <row r="52" spans="1:15" s="2" customFormat="1" outlineLevel="1">
      <c r="A52" s="14">
        <f t="shared" ref="A52:A65" si="3">A51+1</f>
        <v>39</v>
      </c>
      <c r="B52" s="12" t="s">
        <v>149</v>
      </c>
      <c r="C52" s="8" t="s">
        <v>105</v>
      </c>
      <c r="D52" s="86">
        <v>13</v>
      </c>
      <c r="E52" s="39"/>
      <c r="F52" s="39"/>
      <c r="G52" s="39"/>
      <c r="H52" s="39"/>
      <c r="I52" s="39"/>
      <c r="J52" s="40"/>
      <c r="K52" s="40"/>
      <c r="L52" s="40"/>
      <c r="M52" s="40"/>
      <c r="N52" s="40"/>
      <c r="O52" s="40"/>
    </row>
    <row r="53" spans="1:15" s="2" customFormat="1" outlineLevel="1">
      <c r="A53" s="14">
        <f t="shared" si="3"/>
        <v>40</v>
      </c>
      <c r="B53" s="20" t="s">
        <v>128</v>
      </c>
      <c r="C53" s="8" t="s">
        <v>105</v>
      </c>
      <c r="D53" s="86">
        <v>20</v>
      </c>
      <c r="E53" s="39"/>
      <c r="F53" s="39"/>
      <c r="G53" s="39"/>
      <c r="H53" s="39"/>
      <c r="I53" s="39"/>
      <c r="J53" s="40"/>
      <c r="K53" s="40"/>
      <c r="L53" s="40"/>
      <c r="M53" s="40"/>
      <c r="N53" s="40"/>
      <c r="O53" s="40"/>
    </row>
    <row r="54" spans="1:15" s="2" customFormat="1" outlineLevel="1">
      <c r="A54" s="14">
        <f t="shared" si="3"/>
        <v>41</v>
      </c>
      <c r="B54" s="20" t="s">
        <v>129</v>
      </c>
      <c r="C54" s="8" t="s">
        <v>105</v>
      </c>
      <c r="D54" s="86">
        <v>20</v>
      </c>
      <c r="E54" s="39"/>
      <c r="F54" s="39"/>
      <c r="G54" s="39"/>
      <c r="H54" s="39"/>
      <c r="I54" s="39"/>
      <c r="J54" s="40"/>
      <c r="K54" s="40"/>
      <c r="L54" s="40"/>
      <c r="M54" s="40"/>
      <c r="N54" s="40"/>
      <c r="O54" s="40"/>
    </row>
    <row r="55" spans="1:15" s="2" customFormat="1" outlineLevel="1">
      <c r="A55" s="14">
        <f t="shared" si="3"/>
        <v>42</v>
      </c>
      <c r="B55" s="7" t="s">
        <v>151</v>
      </c>
      <c r="C55" s="8" t="s">
        <v>105</v>
      </c>
      <c r="D55" s="85">
        <v>20</v>
      </c>
      <c r="E55" s="39"/>
      <c r="F55" s="39"/>
      <c r="G55" s="39"/>
      <c r="H55" s="39"/>
      <c r="I55" s="39"/>
      <c r="J55" s="40"/>
      <c r="K55" s="40"/>
      <c r="L55" s="40"/>
      <c r="M55" s="40"/>
      <c r="N55" s="40"/>
      <c r="O55" s="40"/>
    </row>
    <row r="56" spans="1:15" s="2" customFormat="1" outlineLevel="1">
      <c r="A56" s="14">
        <f t="shared" si="3"/>
        <v>43</v>
      </c>
      <c r="B56" s="13" t="s">
        <v>130</v>
      </c>
      <c r="C56" s="8" t="s">
        <v>105</v>
      </c>
      <c r="D56" s="85">
        <v>20</v>
      </c>
      <c r="E56" s="39"/>
      <c r="F56" s="39"/>
      <c r="G56" s="39"/>
      <c r="H56" s="39"/>
      <c r="I56" s="39"/>
      <c r="J56" s="40"/>
      <c r="K56" s="40"/>
      <c r="L56" s="40"/>
      <c r="M56" s="40"/>
      <c r="N56" s="40"/>
      <c r="O56" s="40"/>
    </row>
    <row r="57" spans="1:15" s="2" customFormat="1" outlineLevel="1">
      <c r="A57" s="14">
        <f t="shared" si="3"/>
        <v>44</v>
      </c>
      <c r="B57" s="20" t="s">
        <v>131</v>
      </c>
      <c r="C57" s="8" t="s">
        <v>105</v>
      </c>
      <c r="D57" s="86">
        <v>20</v>
      </c>
      <c r="E57" s="39"/>
      <c r="F57" s="39"/>
      <c r="G57" s="39"/>
      <c r="H57" s="39"/>
      <c r="I57" s="39"/>
      <c r="J57" s="40"/>
      <c r="K57" s="40"/>
      <c r="L57" s="40"/>
      <c r="M57" s="40"/>
      <c r="N57" s="40"/>
      <c r="O57" s="40"/>
    </row>
    <row r="58" spans="1:15" s="2" customFormat="1" ht="25.5" outlineLevel="1">
      <c r="A58" s="14">
        <f t="shared" si="3"/>
        <v>45</v>
      </c>
      <c r="B58" s="20" t="s">
        <v>132</v>
      </c>
      <c r="C58" s="8" t="s">
        <v>105</v>
      </c>
      <c r="D58" s="86">
        <v>20</v>
      </c>
      <c r="E58" s="39"/>
      <c r="F58" s="39"/>
      <c r="G58" s="39"/>
      <c r="H58" s="39"/>
      <c r="I58" s="39"/>
      <c r="J58" s="40"/>
      <c r="K58" s="40"/>
      <c r="L58" s="40"/>
      <c r="M58" s="40"/>
      <c r="N58" s="40"/>
      <c r="O58" s="40"/>
    </row>
    <row r="59" spans="1:15" s="2" customFormat="1" ht="25.5" outlineLevel="1">
      <c r="A59" s="14">
        <f t="shared" si="3"/>
        <v>46</v>
      </c>
      <c r="B59" s="20" t="s">
        <v>196</v>
      </c>
      <c r="C59" s="8" t="s">
        <v>105</v>
      </c>
      <c r="D59" s="99">
        <v>5.2</v>
      </c>
      <c r="E59" s="39"/>
      <c r="F59" s="39"/>
      <c r="G59" s="39"/>
      <c r="H59" s="39"/>
      <c r="I59" s="39"/>
      <c r="J59" s="40"/>
      <c r="K59" s="40"/>
      <c r="L59" s="40"/>
      <c r="M59" s="40"/>
      <c r="N59" s="40"/>
      <c r="O59" s="40"/>
    </row>
    <row r="60" spans="1:15" s="2" customFormat="1" outlineLevel="1">
      <c r="A60" s="14"/>
      <c r="B60" s="18" t="s">
        <v>150</v>
      </c>
      <c r="C60" s="10"/>
      <c r="D60" s="36"/>
      <c r="E60" s="39"/>
      <c r="F60" s="39"/>
      <c r="G60" s="39"/>
      <c r="H60" s="39"/>
      <c r="I60" s="39"/>
      <c r="J60" s="40"/>
      <c r="K60" s="40"/>
      <c r="L60" s="40"/>
      <c r="M60" s="40"/>
      <c r="N60" s="40"/>
      <c r="O60" s="40"/>
    </row>
    <row r="61" spans="1:15" s="2" customFormat="1" outlineLevel="1">
      <c r="A61" s="14">
        <f>A59+1</f>
        <v>47</v>
      </c>
      <c r="B61" s="80" t="s">
        <v>302</v>
      </c>
      <c r="C61" s="8" t="s">
        <v>105</v>
      </c>
      <c r="D61" s="86">
        <v>20</v>
      </c>
      <c r="E61" s="39"/>
      <c r="F61" s="39"/>
      <c r="G61" s="39"/>
      <c r="H61" s="39"/>
      <c r="I61" s="39"/>
      <c r="J61" s="40"/>
      <c r="K61" s="40"/>
      <c r="L61" s="40"/>
      <c r="M61" s="40"/>
      <c r="N61" s="40"/>
      <c r="O61" s="40"/>
    </row>
    <row r="62" spans="1:15" s="2" customFormat="1" outlineLevel="1">
      <c r="A62" s="14">
        <f t="shared" si="3"/>
        <v>48</v>
      </c>
      <c r="B62" s="80" t="s">
        <v>36</v>
      </c>
      <c r="C62" s="8" t="s">
        <v>14</v>
      </c>
      <c r="D62" s="86">
        <v>4</v>
      </c>
      <c r="E62" s="39"/>
      <c r="F62" s="39"/>
      <c r="G62" s="39"/>
      <c r="H62" s="39"/>
      <c r="I62" s="39"/>
      <c r="J62" s="40"/>
      <c r="K62" s="40"/>
      <c r="L62" s="40"/>
      <c r="M62" s="40"/>
      <c r="N62" s="40"/>
      <c r="O62" s="40"/>
    </row>
    <row r="63" spans="1:15" s="2" customFormat="1" outlineLevel="1">
      <c r="A63" s="14">
        <f t="shared" si="3"/>
        <v>49</v>
      </c>
      <c r="B63" s="80" t="s">
        <v>57</v>
      </c>
      <c r="C63" s="8" t="s">
        <v>14</v>
      </c>
      <c r="D63" s="86">
        <v>2</v>
      </c>
      <c r="E63" s="39"/>
      <c r="F63" s="39"/>
      <c r="G63" s="39"/>
      <c r="H63" s="39"/>
      <c r="I63" s="39"/>
      <c r="J63" s="40"/>
      <c r="K63" s="40"/>
      <c r="L63" s="40"/>
      <c r="M63" s="40"/>
      <c r="N63" s="40"/>
      <c r="O63" s="40"/>
    </row>
    <row r="64" spans="1:15" s="2" customFormat="1" ht="57.75" customHeight="1" outlineLevel="1">
      <c r="A64" s="14">
        <f t="shared" si="3"/>
        <v>50</v>
      </c>
      <c r="B64" s="81" t="s">
        <v>303</v>
      </c>
      <c r="C64" s="8" t="s">
        <v>105</v>
      </c>
      <c r="D64" s="86">
        <v>20</v>
      </c>
      <c r="E64" s="39"/>
      <c r="F64" s="39"/>
      <c r="G64" s="39"/>
      <c r="H64" s="39"/>
      <c r="I64" s="39"/>
      <c r="J64" s="40"/>
      <c r="K64" s="40"/>
      <c r="L64" s="40"/>
      <c r="M64" s="40"/>
      <c r="N64" s="40"/>
      <c r="O64" s="40"/>
    </row>
    <row r="65" spans="1:15" s="2" customFormat="1" outlineLevel="1">
      <c r="A65" s="14">
        <f t="shared" si="3"/>
        <v>51</v>
      </c>
      <c r="B65" s="23" t="s">
        <v>0</v>
      </c>
      <c r="C65" s="11" t="s">
        <v>6</v>
      </c>
      <c r="D65" s="97">
        <v>1</v>
      </c>
      <c r="E65" s="39"/>
      <c r="F65" s="39"/>
      <c r="G65" s="39"/>
      <c r="H65" s="39"/>
      <c r="I65" s="39"/>
      <c r="J65" s="40"/>
      <c r="K65" s="40"/>
      <c r="L65" s="40"/>
      <c r="M65" s="40"/>
      <c r="N65" s="40"/>
      <c r="O65" s="40"/>
    </row>
    <row r="66" spans="1:15" ht="13.5">
      <c r="A66" s="14"/>
      <c r="B66" s="26" t="str">
        <f>B50</f>
        <v>Rampa</v>
      </c>
      <c r="C66" s="96"/>
      <c r="D66" s="4"/>
      <c r="E66" s="39"/>
      <c r="F66" s="39"/>
      <c r="G66" s="41"/>
      <c r="H66" s="41"/>
      <c r="I66" s="41"/>
      <c r="J66" s="39"/>
      <c r="K66" s="50"/>
      <c r="L66" s="50"/>
      <c r="M66" s="50"/>
      <c r="N66" s="50"/>
      <c r="O66" s="50"/>
    </row>
    <row r="67" spans="1:15" s="2" customFormat="1">
      <c r="A67" s="14"/>
      <c r="B67" s="100" t="s">
        <v>135</v>
      </c>
      <c r="C67" s="16"/>
      <c r="D67" s="36"/>
      <c r="E67" s="39"/>
      <c r="F67" s="39"/>
      <c r="G67" s="39"/>
      <c r="H67" s="39"/>
      <c r="I67" s="39"/>
      <c r="J67" s="39"/>
      <c r="K67" s="39"/>
      <c r="L67" s="39"/>
      <c r="M67" s="39"/>
      <c r="N67" s="39"/>
      <c r="O67" s="39"/>
    </row>
    <row r="68" spans="1:15" s="2" customFormat="1" outlineLevel="1">
      <c r="A68" s="14">
        <f>A65+1</f>
        <v>52</v>
      </c>
      <c r="B68" s="7" t="s">
        <v>198</v>
      </c>
      <c r="C68" s="8" t="s">
        <v>6</v>
      </c>
      <c r="D68" s="10">
        <v>1</v>
      </c>
      <c r="E68" s="39"/>
      <c r="F68" s="39"/>
      <c r="G68" s="39"/>
      <c r="H68" s="39"/>
      <c r="I68" s="39"/>
      <c r="J68" s="40"/>
      <c r="K68" s="40"/>
      <c r="L68" s="40"/>
      <c r="M68" s="40"/>
      <c r="N68" s="40"/>
      <c r="O68" s="40"/>
    </row>
    <row r="69" spans="1:15" s="2" customFormat="1" outlineLevel="1">
      <c r="A69" s="14">
        <f t="shared" ref="A69:A94" si="4">A68+1</f>
        <v>53</v>
      </c>
      <c r="B69" s="7" t="s">
        <v>146</v>
      </c>
      <c r="C69" s="8" t="s">
        <v>6</v>
      </c>
      <c r="D69" s="10">
        <v>1</v>
      </c>
      <c r="E69" s="39"/>
      <c r="F69" s="39"/>
      <c r="G69" s="39"/>
      <c r="H69" s="39"/>
      <c r="I69" s="39"/>
      <c r="J69" s="40"/>
      <c r="K69" s="40"/>
      <c r="L69" s="40"/>
      <c r="M69" s="40"/>
      <c r="N69" s="40"/>
      <c r="O69" s="40"/>
    </row>
    <row r="70" spans="1:15" s="2" customFormat="1" outlineLevel="1">
      <c r="A70" s="14">
        <f t="shared" si="4"/>
        <v>54</v>
      </c>
      <c r="B70" s="7" t="s">
        <v>191</v>
      </c>
      <c r="C70" s="8" t="s">
        <v>6</v>
      </c>
      <c r="D70" s="10">
        <v>1</v>
      </c>
      <c r="E70" s="39"/>
      <c r="F70" s="39"/>
      <c r="G70" s="39"/>
      <c r="H70" s="39"/>
      <c r="I70" s="39"/>
      <c r="J70" s="40"/>
      <c r="K70" s="40"/>
      <c r="L70" s="40"/>
      <c r="M70" s="40"/>
      <c r="N70" s="40"/>
      <c r="O70" s="40"/>
    </row>
    <row r="71" spans="1:15" s="2" customFormat="1" outlineLevel="1">
      <c r="A71" s="14">
        <f t="shared" si="4"/>
        <v>55</v>
      </c>
      <c r="B71" s="7" t="s">
        <v>157</v>
      </c>
      <c r="C71" s="8" t="s">
        <v>6</v>
      </c>
      <c r="D71" s="10">
        <v>1</v>
      </c>
      <c r="E71" s="39"/>
      <c r="F71" s="39"/>
      <c r="G71" s="39"/>
      <c r="H71" s="39"/>
      <c r="I71" s="39"/>
      <c r="J71" s="40"/>
      <c r="K71" s="40"/>
      <c r="L71" s="40"/>
      <c r="M71" s="40"/>
      <c r="N71" s="40"/>
      <c r="O71" s="40"/>
    </row>
    <row r="72" spans="1:15" s="2" customFormat="1" outlineLevel="1">
      <c r="A72" s="14">
        <f t="shared" si="4"/>
        <v>56</v>
      </c>
      <c r="B72" s="7" t="s">
        <v>158</v>
      </c>
      <c r="C72" s="8" t="s">
        <v>6</v>
      </c>
      <c r="D72" s="10">
        <v>1</v>
      </c>
      <c r="E72" s="39"/>
      <c r="F72" s="39"/>
      <c r="G72" s="39"/>
      <c r="H72" s="39"/>
      <c r="I72" s="39"/>
      <c r="J72" s="40"/>
      <c r="K72" s="40"/>
      <c r="L72" s="40"/>
      <c r="M72" s="40"/>
      <c r="N72" s="40"/>
      <c r="O72" s="40"/>
    </row>
    <row r="73" spans="1:15" s="2" customFormat="1" ht="38.25" outlineLevel="1">
      <c r="A73" s="14">
        <f t="shared" si="4"/>
        <v>57</v>
      </c>
      <c r="B73" s="18" t="s">
        <v>166</v>
      </c>
      <c r="C73" s="8" t="s">
        <v>105</v>
      </c>
      <c r="D73" s="83">
        <v>1</v>
      </c>
      <c r="E73" s="39"/>
      <c r="F73" s="39"/>
      <c r="G73" s="39"/>
      <c r="H73" s="39"/>
      <c r="I73" s="39"/>
      <c r="J73" s="40"/>
      <c r="K73" s="40"/>
      <c r="L73" s="40"/>
      <c r="M73" s="40"/>
      <c r="N73" s="40"/>
      <c r="O73" s="40"/>
    </row>
    <row r="74" spans="1:15" s="2" customFormat="1" outlineLevel="1">
      <c r="A74" s="14"/>
      <c r="B74" s="18" t="s">
        <v>136</v>
      </c>
      <c r="C74" s="8"/>
      <c r="D74" s="83"/>
      <c r="E74" s="39"/>
      <c r="F74" s="39"/>
      <c r="G74" s="39"/>
      <c r="H74" s="39"/>
      <c r="I74" s="39"/>
      <c r="J74" s="40"/>
      <c r="K74" s="40"/>
      <c r="L74" s="40"/>
      <c r="M74" s="40"/>
      <c r="N74" s="40"/>
      <c r="O74" s="40"/>
    </row>
    <row r="75" spans="1:15" s="2" customFormat="1" ht="68.25" customHeight="1" outlineLevel="1">
      <c r="A75" s="14">
        <f>A73+1</f>
        <v>58</v>
      </c>
      <c r="B75" s="81" t="s">
        <v>311</v>
      </c>
      <c r="C75" s="16" t="s">
        <v>7</v>
      </c>
      <c r="D75" s="86">
        <v>3</v>
      </c>
      <c r="E75" s="39"/>
      <c r="F75" s="39"/>
      <c r="G75" s="39"/>
      <c r="H75" s="39"/>
      <c r="I75" s="39"/>
      <c r="J75" s="40"/>
      <c r="K75" s="40"/>
      <c r="L75" s="40"/>
      <c r="M75" s="40"/>
      <c r="N75" s="40"/>
      <c r="O75" s="40"/>
    </row>
    <row r="76" spans="1:15" s="2" customFormat="1" ht="76.5" outlineLevel="1">
      <c r="A76" s="14">
        <f t="shared" si="4"/>
        <v>59</v>
      </c>
      <c r="B76" s="81" t="s">
        <v>312</v>
      </c>
      <c r="C76" s="16" t="s">
        <v>7</v>
      </c>
      <c r="D76" s="86">
        <v>1</v>
      </c>
      <c r="E76" s="39"/>
      <c r="F76" s="39"/>
      <c r="G76" s="39"/>
      <c r="H76" s="39"/>
      <c r="I76" s="39"/>
      <c r="J76" s="40"/>
      <c r="K76" s="40"/>
      <c r="L76" s="40"/>
      <c r="M76" s="40"/>
      <c r="N76" s="40"/>
      <c r="O76" s="40"/>
    </row>
    <row r="77" spans="1:15" s="2" customFormat="1" outlineLevel="1">
      <c r="A77" s="14">
        <f t="shared" si="4"/>
        <v>60</v>
      </c>
      <c r="B77" s="81" t="s">
        <v>41</v>
      </c>
      <c r="C77" s="8" t="s">
        <v>14</v>
      </c>
      <c r="D77" s="36">
        <v>0.12</v>
      </c>
      <c r="E77" s="39"/>
      <c r="F77" s="39"/>
      <c r="G77" s="39"/>
      <c r="H77" s="39"/>
      <c r="I77" s="39"/>
      <c r="J77" s="40"/>
      <c r="K77" s="40"/>
      <c r="L77" s="40"/>
      <c r="M77" s="40"/>
      <c r="N77" s="40"/>
      <c r="O77" s="40"/>
    </row>
    <row r="78" spans="1:15" s="2" customFormat="1" outlineLevel="1">
      <c r="A78" s="14">
        <f t="shared" si="4"/>
        <v>61</v>
      </c>
      <c r="B78" s="81" t="s">
        <v>56</v>
      </c>
      <c r="C78" s="16" t="s">
        <v>42</v>
      </c>
      <c r="D78" s="86">
        <v>10</v>
      </c>
      <c r="E78" s="39"/>
      <c r="F78" s="39"/>
      <c r="G78" s="39"/>
      <c r="H78" s="39"/>
      <c r="I78" s="39"/>
      <c r="J78" s="40"/>
      <c r="K78" s="40"/>
      <c r="L78" s="40"/>
      <c r="M78" s="40"/>
      <c r="N78" s="40"/>
      <c r="O78" s="40"/>
    </row>
    <row r="79" spans="1:15" s="2" customFormat="1" outlineLevel="1">
      <c r="A79" s="14">
        <f t="shared" si="4"/>
        <v>62</v>
      </c>
      <c r="B79" s="81" t="s">
        <v>85</v>
      </c>
      <c r="C79" s="8" t="s">
        <v>14</v>
      </c>
      <c r="D79" s="36">
        <v>0.12</v>
      </c>
      <c r="E79" s="39"/>
      <c r="F79" s="39"/>
      <c r="G79" s="39"/>
      <c r="H79" s="39"/>
      <c r="I79" s="39"/>
      <c r="J79" s="40"/>
      <c r="K79" s="40"/>
      <c r="L79" s="40"/>
      <c r="M79" s="40"/>
      <c r="N79" s="40"/>
      <c r="O79" s="40"/>
    </row>
    <row r="80" spans="1:15" s="2" customFormat="1" outlineLevel="1">
      <c r="A80" s="14">
        <f t="shared" si="4"/>
        <v>63</v>
      </c>
      <c r="B80" s="81" t="s">
        <v>183</v>
      </c>
      <c r="C80" s="8" t="s">
        <v>105</v>
      </c>
      <c r="D80" s="99">
        <v>1.9</v>
      </c>
      <c r="E80" s="39"/>
      <c r="F80" s="39"/>
      <c r="G80" s="39"/>
      <c r="H80" s="39"/>
      <c r="I80" s="39"/>
      <c r="J80" s="40"/>
      <c r="K80" s="40"/>
      <c r="L80" s="40"/>
      <c r="M80" s="40"/>
      <c r="N80" s="40"/>
      <c r="O80" s="40"/>
    </row>
    <row r="81" spans="1:15" s="2" customFormat="1" outlineLevel="1">
      <c r="A81" s="14">
        <f t="shared" si="4"/>
        <v>64</v>
      </c>
      <c r="B81" s="7" t="s">
        <v>148</v>
      </c>
      <c r="C81" s="8" t="s">
        <v>105</v>
      </c>
      <c r="D81" s="86">
        <v>4</v>
      </c>
      <c r="E81" s="39"/>
      <c r="F81" s="39"/>
      <c r="G81" s="39"/>
      <c r="H81" s="39"/>
      <c r="I81" s="39"/>
      <c r="J81" s="40"/>
      <c r="K81" s="40"/>
      <c r="L81" s="40"/>
      <c r="M81" s="40"/>
      <c r="N81" s="40"/>
      <c r="O81" s="40"/>
    </row>
    <row r="82" spans="1:15" s="2" customFormat="1" outlineLevel="1">
      <c r="A82" s="14">
        <f t="shared" si="4"/>
        <v>65</v>
      </c>
      <c r="B82" s="20" t="s">
        <v>128</v>
      </c>
      <c r="C82" s="8" t="s">
        <v>105</v>
      </c>
      <c r="D82" s="86">
        <v>4</v>
      </c>
      <c r="E82" s="39"/>
      <c r="F82" s="39"/>
      <c r="G82" s="39"/>
      <c r="H82" s="39"/>
      <c r="I82" s="39"/>
      <c r="J82" s="40"/>
      <c r="K82" s="40"/>
      <c r="L82" s="40"/>
      <c r="M82" s="40"/>
      <c r="N82" s="40"/>
      <c r="O82" s="40"/>
    </row>
    <row r="83" spans="1:15" s="2" customFormat="1" outlineLevel="1">
      <c r="A83" s="14">
        <f t="shared" si="4"/>
        <v>66</v>
      </c>
      <c r="B83" s="20" t="s">
        <v>129</v>
      </c>
      <c r="C83" s="8" t="s">
        <v>105</v>
      </c>
      <c r="D83" s="86">
        <v>4</v>
      </c>
      <c r="E83" s="39"/>
      <c r="F83" s="39"/>
      <c r="G83" s="39"/>
      <c r="H83" s="39"/>
      <c r="I83" s="39"/>
      <c r="J83" s="40"/>
      <c r="K83" s="40"/>
      <c r="L83" s="40"/>
      <c r="M83" s="40"/>
      <c r="N83" s="40"/>
      <c r="O83" s="40"/>
    </row>
    <row r="84" spans="1:15" s="2" customFormat="1" outlineLevel="1">
      <c r="A84" s="14">
        <f t="shared" si="4"/>
        <v>67</v>
      </c>
      <c r="B84" s="12" t="s">
        <v>149</v>
      </c>
      <c r="C84" s="8" t="s">
        <v>105</v>
      </c>
      <c r="D84" s="86">
        <v>4</v>
      </c>
      <c r="E84" s="39"/>
      <c r="F84" s="39"/>
      <c r="G84" s="39"/>
      <c r="H84" s="39"/>
      <c r="I84" s="39"/>
      <c r="J84" s="40"/>
      <c r="K84" s="40"/>
      <c r="L84" s="40"/>
      <c r="M84" s="40"/>
      <c r="N84" s="40"/>
      <c r="O84" s="40"/>
    </row>
    <row r="85" spans="1:15" s="2" customFormat="1" outlineLevel="1">
      <c r="A85" s="14">
        <f t="shared" si="4"/>
        <v>68</v>
      </c>
      <c r="B85" s="13" t="s">
        <v>130</v>
      </c>
      <c r="C85" s="8" t="s">
        <v>105</v>
      </c>
      <c r="D85" s="86">
        <v>4</v>
      </c>
      <c r="E85" s="39"/>
      <c r="F85" s="39"/>
      <c r="G85" s="39"/>
      <c r="H85" s="39"/>
      <c r="I85" s="39"/>
      <c r="J85" s="40"/>
      <c r="K85" s="40"/>
      <c r="L85" s="40"/>
      <c r="M85" s="40"/>
      <c r="N85" s="40"/>
      <c r="O85" s="40"/>
    </row>
    <row r="86" spans="1:15" s="2" customFormat="1" outlineLevel="1">
      <c r="A86" s="14">
        <f t="shared" si="4"/>
        <v>69</v>
      </c>
      <c r="B86" s="20" t="s">
        <v>131</v>
      </c>
      <c r="C86" s="8" t="s">
        <v>105</v>
      </c>
      <c r="D86" s="86">
        <v>4</v>
      </c>
      <c r="E86" s="39"/>
      <c r="F86" s="39"/>
      <c r="G86" s="39"/>
      <c r="H86" s="39"/>
      <c r="I86" s="39"/>
      <c r="J86" s="40"/>
      <c r="K86" s="40"/>
      <c r="L86" s="40"/>
      <c r="M86" s="40"/>
      <c r="N86" s="40"/>
      <c r="O86" s="40"/>
    </row>
    <row r="87" spans="1:15" s="2" customFormat="1" ht="25.5" outlineLevel="1">
      <c r="A87" s="14">
        <f t="shared" si="4"/>
        <v>70</v>
      </c>
      <c r="B87" s="20" t="s">
        <v>132</v>
      </c>
      <c r="C87" s="8" t="s">
        <v>105</v>
      </c>
      <c r="D87" s="86">
        <v>4</v>
      </c>
      <c r="E87" s="39"/>
      <c r="F87" s="39"/>
      <c r="G87" s="39"/>
      <c r="H87" s="39"/>
      <c r="I87" s="39"/>
      <c r="J87" s="40"/>
      <c r="K87" s="40"/>
      <c r="L87" s="40"/>
      <c r="M87" s="40"/>
      <c r="N87" s="40"/>
      <c r="O87" s="40"/>
    </row>
    <row r="88" spans="1:15" s="2" customFormat="1" outlineLevel="1">
      <c r="A88" s="14">
        <f t="shared" si="4"/>
        <v>71</v>
      </c>
      <c r="B88" s="7" t="s">
        <v>153</v>
      </c>
      <c r="C88" s="8" t="s">
        <v>6</v>
      </c>
      <c r="D88" s="10">
        <v>1</v>
      </c>
      <c r="E88" s="39"/>
      <c r="F88" s="39"/>
      <c r="G88" s="39"/>
      <c r="H88" s="39"/>
      <c r="I88" s="39"/>
      <c r="J88" s="40"/>
      <c r="K88" s="40"/>
      <c r="L88" s="40"/>
      <c r="M88" s="40"/>
      <c r="N88" s="40"/>
      <c r="O88" s="40"/>
    </row>
    <row r="89" spans="1:15" s="2" customFormat="1" outlineLevel="1">
      <c r="A89" s="14">
        <f t="shared" si="4"/>
        <v>72</v>
      </c>
      <c r="B89" s="7" t="s">
        <v>191</v>
      </c>
      <c r="C89" s="8" t="s">
        <v>6</v>
      </c>
      <c r="D89" s="10">
        <v>1</v>
      </c>
      <c r="E89" s="39"/>
      <c r="F89" s="39"/>
      <c r="G89" s="39"/>
      <c r="H89" s="39"/>
      <c r="I89" s="39"/>
      <c r="J89" s="40"/>
      <c r="K89" s="40"/>
      <c r="L89" s="40"/>
      <c r="M89" s="40"/>
      <c r="N89" s="40"/>
      <c r="O89" s="40"/>
    </row>
    <row r="90" spans="1:15" s="2" customFormat="1" outlineLevel="1">
      <c r="A90" s="14">
        <f t="shared" si="4"/>
        <v>73</v>
      </c>
      <c r="B90" s="7" t="s">
        <v>157</v>
      </c>
      <c r="C90" s="8" t="s">
        <v>6</v>
      </c>
      <c r="D90" s="10">
        <v>1</v>
      </c>
      <c r="E90" s="39"/>
      <c r="F90" s="39"/>
      <c r="G90" s="39"/>
      <c r="H90" s="39"/>
      <c r="I90" s="39"/>
      <c r="J90" s="40"/>
      <c r="K90" s="40"/>
      <c r="L90" s="40"/>
      <c r="M90" s="40"/>
      <c r="N90" s="40"/>
      <c r="O90" s="40"/>
    </row>
    <row r="91" spans="1:15" s="2" customFormat="1" ht="25.5" outlineLevel="1">
      <c r="A91" s="14">
        <f t="shared" si="4"/>
        <v>74</v>
      </c>
      <c r="B91" s="12" t="s">
        <v>295</v>
      </c>
      <c r="C91" s="10" t="s">
        <v>7</v>
      </c>
      <c r="D91" s="86">
        <v>2</v>
      </c>
      <c r="E91" s="39"/>
      <c r="F91" s="39"/>
      <c r="G91" s="39"/>
      <c r="H91" s="39"/>
      <c r="I91" s="39"/>
      <c r="J91" s="40"/>
      <c r="K91" s="40"/>
      <c r="L91" s="40"/>
      <c r="M91" s="40"/>
      <c r="N91" s="40"/>
      <c r="O91" s="40"/>
    </row>
    <row r="92" spans="1:15" s="2" customFormat="1" outlineLevel="1">
      <c r="A92" s="14">
        <f t="shared" si="4"/>
        <v>75</v>
      </c>
      <c r="B92" s="7" t="s">
        <v>154</v>
      </c>
      <c r="C92" s="8" t="s">
        <v>6</v>
      </c>
      <c r="D92" s="10">
        <v>1</v>
      </c>
      <c r="E92" s="39"/>
      <c r="F92" s="39"/>
      <c r="G92" s="39"/>
      <c r="H92" s="39"/>
      <c r="I92" s="39"/>
      <c r="J92" s="40"/>
      <c r="K92" s="40"/>
      <c r="L92" s="40"/>
      <c r="M92" s="40"/>
      <c r="N92" s="40"/>
      <c r="O92" s="40"/>
    </row>
    <row r="93" spans="1:15" s="2" customFormat="1" ht="25.5" outlineLevel="1">
      <c r="A93" s="14">
        <f t="shared" si="4"/>
        <v>76</v>
      </c>
      <c r="B93" s="7" t="s">
        <v>197</v>
      </c>
      <c r="C93" s="8" t="s">
        <v>105</v>
      </c>
      <c r="D93" s="10">
        <v>2.4</v>
      </c>
      <c r="E93" s="39"/>
      <c r="F93" s="39"/>
      <c r="G93" s="39"/>
      <c r="H93" s="39"/>
      <c r="I93" s="39"/>
      <c r="J93" s="40"/>
      <c r="K93" s="40"/>
      <c r="L93" s="40"/>
      <c r="M93" s="40"/>
      <c r="N93" s="40"/>
      <c r="O93" s="40"/>
    </row>
    <row r="94" spans="1:15" s="2" customFormat="1" outlineLevel="1">
      <c r="A94" s="14">
        <f t="shared" si="4"/>
        <v>77</v>
      </c>
      <c r="B94" s="23" t="s">
        <v>0</v>
      </c>
      <c r="C94" s="11" t="s">
        <v>6</v>
      </c>
      <c r="D94" s="97">
        <v>1</v>
      </c>
      <c r="E94" s="39"/>
      <c r="F94" s="39"/>
      <c r="G94" s="39"/>
      <c r="H94" s="39"/>
      <c r="I94" s="39"/>
      <c r="J94" s="40"/>
      <c r="K94" s="40"/>
      <c r="L94" s="40"/>
      <c r="M94" s="40"/>
      <c r="N94" s="40"/>
      <c r="O94" s="40"/>
    </row>
    <row r="95" spans="1:15" ht="13.5">
      <c r="A95" s="14"/>
      <c r="B95" s="26" t="str">
        <f>B67</f>
        <v>Pagraba noeja</v>
      </c>
      <c r="C95" s="96"/>
      <c r="D95" s="4"/>
      <c r="E95" s="39"/>
      <c r="F95" s="39"/>
      <c r="G95" s="41"/>
      <c r="H95" s="41"/>
      <c r="I95" s="41"/>
      <c r="J95" s="39"/>
      <c r="K95" s="50"/>
      <c r="L95" s="50"/>
      <c r="M95" s="50"/>
      <c r="N95" s="50"/>
      <c r="O95" s="50"/>
    </row>
    <row r="96" spans="1:15">
      <c r="A96" s="14"/>
      <c r="B96" s="100" t="s">
        <v>115</v>
      </c>
      <c r="C96" s="101"/>
      <c r="D96" s="102"/>
      <c r="E96" s="39"/>
      <c r="F96" s="39"/>
      <c r="G96" s="49"/>
      <c r="H96" s="49"/>
      <c r="I96" s="49"/>
      <c r="J96" s="39"/>
      <c r="K96" s="45"/>
      <c r="L96" s="46"/>
      <c r="M96" s="46"/>
      <c r="N96" s="39"/>
      <c r="O96" s="39"/>
    </row>
    <row r="97" spans="1:15" s="2" customFormat="1" outlineLevel="1">
      <c r="A97" s="10">
        <f>A94+1</f>
        <v>78</v>
      </c>
      <c r="B97" s="7" t="s">
        <v>198</v>
      </c>
      <c r="C97" s="8" t="s">
        <v>6</v>
      </c>
      <c r="D97" s="10">
        <v>4</v>
      </c>
      <c r="E97" s="39"/>
      <c r="F97" s="39"/>
      <c r="G97" s="39"/>
      <c r="H97" s="39"/>
      <c r="I97" s="39"/>
      <c r="J97" s="40"/>
      <c r="K97" s="40"/>
      <c r="L97" s="40"/>
      <c r="M97" s="40"/>
      <c r="N97" s="40"/>
      <c r="O97" s="40"/>
    </row>
    <row r="98" spans="1:15" s="2" customFormat="1" outlineLevel="1">
      <c r="A98" s="10">
        <f t="shared" ref="A98:A114" si="5">A97+1</f>
        <v>79</v>
      </c>
      <c r="B98" s="7" t="s">
        <v>84</v>
      </c>
      <c r="C98" s="8" t="s">
        <v>6</v>
      </c>
      <c r="D98" s="10">
        <v>4</v>
      </c>
      <c r="E98" s="39"/>
      <c r="F98" s="39"/>
      <c r="G98" s="39"/>
      <c r="H98" s="39"/>
      <c r="I98" s="39"/>
      <c r="J98" s="40"/>
      <c r="K98" s="40"/>
      <c r="L98" s="40"/>
      <c r="M98" s="40"/>
      <c r="N98" s="40"/>
      <c r="O98" s="40"/>
    </row>
    <row r="99" spans="1:15" s="2" customFormat="1" outlineLevel="1">
      <c r="A99" s="10">
        <f t="shared" si="5"/>
        <v>80</v>
      </c>
      <c r="B99" s="7" t="s">
        <v>189</v>
      </c>
      <c r="C99" s="8" t="s">
        <v>6</v>
      </c>
      <c r="D99" s="10">
        <v>4</v>
      </c>
      <c r="E99" s="39"/>
      <c r="F99" s="39"/>
      <c r="G99" s="39"/>
      <c r="H99" s="39"/>
      <c r="I99" s="39"/>
      <c r="J99" s="40"/>
      <c r="K99" s="40"/>
      <c r="L99" s="40"/>
      <c r="M99" s="40"/>
      <c r="N99" s="40"/>
      <c r="O99" s="40"/>
    </row>
    <row r="100" spans="1:15" s="2" customFormat="1" outlineLevel="1">
      <c r="A100" s="10">
        <f t="shared" si="5"/>
        <v>81</v>
      </c>
      <c r="B100" s="7" t="s">
        <v>187</v>
      </c>
      <c r="C100" s="8" t="s">
        <v>6</v>
      </c>
      <c r="D100" s="10">
        <v>4</v>
      </c>
      <c r="E100" s="39"/>
      <c r="F100" s="39"/>
      <c r="G100" s="39"/>
      <c r="H100" s="39"/>
      <c r="I100" s="39"/>
      <c r="J100" s="40"/>
      <c r="K100" s="40"/>
      <c r="L100" s="40"/>
      <c r="M100" s="40"/>
      <c r="N100" s="40"/>
      <c r="O100" s="40"/>
    </row>
    <row r="101" spans="1:15" s="2" customFormat="1" outlineLevel="1">
      <c r="A101" s="10">
        <f t="shared" si="5"/>
        <v>82</v>
      </c>
      <c r="B101" s="7" t="s">
        <v>192</v>
      </c>
      <c r="C101" s="8" t="s">
        <v>6</v>
      </c>
      <c r="D101" s="10">
        <v>5</v>
      </c>
      <c r="E101" s="39"/>
      <c r="F101" s="39"/>
      <c r="G101" s="39"/>
      <c r="H101" s="39"/>
      <c r="I101" s="39"/>
      <c r="J101" s="40"/>
      <c r="K101" s="40"/>
      <c r="L101" s="40"/>
      <c r="M101" s="40"/>
      <c r="N101" s="40"/>
      <c r="O101" s="40"/>
    </row>
    <row r="102" spans="1:15" s="2" customFormat="1" outlineLevel="1">
      <c r="A102" s="10">
        <f t="shared" si="5"/>
        <v>83</v>
      </c>
      <c r="B102" s="80" t="s">
        <v>43</v>
      </c>
      <c r="C102" s="8" t="s">
        <v>14</v>
      </c>
      <c r="D102" s="99">
        <v>7.5</v>
      </c>
      <c r="E102" s="39"/>
      <c r="F102" s="39"/>
      <c r="G102" s="39"/>
      <c r="H102" s="39"/>
      <c r="I102" s="39"/>
      <c r="J102" s="40"/>
      <c r="K102" s="40"/>
      <c r="L102" s="40"/>
      <c r="M102" s="40"/>
      <c r="N102" s="40"/>
      <c r="O102" s="40"/>
    </row>
    <row r="103" spans="1:15" s="2" customFormat="1" outlineLevel="1">
      <c r="A103" s="10">
        <f t="shared" si="5"/>
        <v>84</v>
      </c>
      <c r="B103" s="81" t="s">
        <v>41</v>
      </c>
      <c r="C103" s="8" t="s">
        <v>14</v>
      </c>
      <c r="D103" s="99">
        <v>16.5</v>
      </c>
      <c r="E103" s="39"/>
      <c r="F103" s="39"/>
      <c r="G103" s="39"/>
      <c r="H103" s="39"/>
      <c r="I103" s="39"/>
      <c r="J103" s="40"/>
      <c r="K103" s="40"/>
      <c r="L103" s="40"/>
      <c r="M103" s="40"/>
      <c r="N103" s="40"/>
      <c r="O103" s="40"/>
    </row>
    <row r="104" spans="1:15" s="2" customFormat="1" outlineLevel="1">
      <c r="A104" s="10">
        <f t="shared" si="5"/>
        <v>85</v>
      </c>
      <c r="B104" s="7" t="s">
        <v>146</v>
      </c>
      <c r="C104" s="8" t="s">
        <v>6</v>
      </c>
      <c r="D104" s="10">
        <v>1</v>
      </c>
      <c r="E104" s="39"/>
      <c r="F104" s="39"/>
      <c r="G104" s="39"/>
      <c r="H104" s="39"/>
      <c r="I104" s="39"/>
      <c r="J104" s="40"/>
      <c r="K104" s="40"/>
      <c r="L104" s="40"/>
      <c r="M104" s="40"/>
      <c r="N104" s="40"/>
      <c r="O104" s="40"/>
    </row>
    <row r="105" spans="1:15" s="2" customFormat="1" outlineLevel="1">
      <c r="A105" s="10">
        <f t="shared" si="5"/>
        <v>86</v>
      </c>
      <c r="B105" s="7" t="s">
        <v>191</v>
      </c>
      <c r="C105" s="8" t="s">
        <v>6</v>
      </c>
      <c r="D105" s="10">
        <v>1</v>
      </c>
      <c r="E105" s="39"/>
      <c r="F105" s="39"/>
      <c r="G105" s="39"/>
      <c r="H105" s="39"/>
      <c r="I105" s="39"/>
      <c r="J105" s="40"/>
      <c r="K105" s="40"/>
      <c r="L105" s="40"/>
      <c r="M105" s="40"/>
      <c r="N105" s="40"/>
      <c r="O105" s="40"/>
    </row>
    <row r="106" spans="1:15" s="2" customFormat="1" outlineLevel="1">
      <c r="A106" s="10">
        <f t="shared" si="5"/>
        <v>87</v>
      </c>
      <c r="B106" s="7" t="s">
        <v>157</v>
      </c>
      <c r="C106" s="8" t="s">
        <v>6</v>
      </c>
      <c r="D106" s="10">
        <v>1</v>
      </c>
      <c r="E106" s="39"/>
      <c r="F106" s="39"/>
      <c r="G106" s="39"/>
      <c r="H106" s="39"/>
      <c r="I106" s="39"/>
      <c r="J106" s="40"/>
      <c r="K106" s="40"/>
      <c r="L106" s="40"/>
      <c r="M106" s="40"/>
      <c r="N106" s="40"/>
      <c r="O106" s="40"/>
    </row>
    <row r="107" spans="1:15" s="2" customFormat="1" ht="25.5" outlineLevel="1">
      <c r="A107" s="10">
        <f t="shared" si="5"/>
        <v>88</v>
      </c>
      <c r="B107" s="12" t="s">
        <v>184</v>
      </c>
      <c r="C107" s="10" t="s">
        <v>7</v>
      </c>
      <c r="D107" s="86">
        <v>10</v>
      </c>
      <c r="E107" s="39"/>
      <c r="F107" s="39"/>
      <c r="G107" s="39"/>
      <c r="H107" s="39"/>
      <c r="I107" s="39"/>
      <c r="J107" s="40"/>
      <c r="K107" s="40"/>
      <c r="L107" s="40"/>
      <c r="M107" s="40"/>
      <c r="N107" s="40"/>
      <c r="O107" s="40"/>
    </row>
    <row r="108" spans="1:15" s="2" customFormat="1" outlineLevel="1">
      <c r="A108" s="10">
        <f t="shared" si="5"/>
        <v>89</v>
      </c>
      <c r="B108" s="7" t="s">
        <v>154</v>
      </c>
      <c r="C108" s="8" t="s">
        <v>6</v>
      </c>
      <c r="D108" s="10">
        <v>4</v>
      </c>
      <c r="E108" s="39"/>
      <c r="F108" s="39"/>
      <c r="G108" s="39"/>
      <c r="H108" s="39"/>
      <c r="I108" s="39"/>
      <c r="J108" s="40"/>
      <c r="K108" s="40"/>
      <c r="L108" s="40"/>
      <c r="M108" s="40"/>
      <c r="N108" s="40"/>
      <c r="O108" s="40"/>
    </row>
    <row r="109" spans="1:15" s="2" customFormat="1" outlineLevel="1">
      <c r="A109" s="10">
        <f t="shared" si="5"/>
        <v>90</v>
      </c>
      <c r="B109" s="7" t="s">
        <v>152</v>
      </c>
      <c r="C109" s="8" t="s">
        <v>6</v>
      </c>
      <c r="D109" s="10">
        <v>4</v>
      </c>
      <c r="E109" s="39"/>
      <c r="F109" s="39"/>
      <c r="G109" s="39"/>
      <c r="H109" s="39"/>
      <c r="I109" s="39"/>
      <c r="J109" s="40"/>
      <c r="K109" s="40"/>
      <c r="L109" s="40"/>
      <c r="M109" s="40"/>
      <c r="N109" s="40"/>
      <c r="O109" s="40"/>
    </row>
    <row r="110" spans="1:15" s="2" customFormat="1" ht="38.25" outlineLevel="1">
      <c r="A110" s="10">
        <f t="shared" si="5"/>
        <v>91</v>
      </c>
      <c r="B110" s="7" t="s">
        <v>291</v>
      </c>
      <c r="C110" s="8" t="s">
        <v>6</v>
      </c>
      <c r="D110" s="10">
        <v>5</v>
      </c>
      <c r="E110" s="39"/>
      <c r="F110" s="39"/>
      <c r="G110" s="39"/>
      <c r="H110" s="39"/>
      <c r="I110" s="39"/>
      <c r="J110" s="40"/>
      <c r="K110" s="40"/>
      <c r="L110" s="40"/>
      <c r="M110" s="40"/>
      <c r="N110" s="40"/>
      <c r="O110" s="40"/>
    </row>
    <row r="111" spans="1:15" s="2" customFormat="1" ht="25.5" outlineLevel="1">
      <c r="A111" s="10">
        <f t="shared" si="5"/>
        <v>92</v>
      </c>
      <c r="B111" s="7" t="s">
        <v>190</v>
      </c>
      <c r="C111" s="8" t="s">
        <v>105</v>
      </c>
      <c r="D111" s="86">
        <v>20</v>
      </c>
      <c r="E111" s="39"/>
      <c r="F111" s="39"/>
      <c r="G111" s="39"/>
      <c r="H111" s="39"/>
      <c r="I111" s="39"/>
      <c r="J111" s="40"/>
      <c r="K111" s="40"/>
      <c r="L111" s="40"/>
      <c r="M111" s="40"/>
      <c r="N111" s="40"/>
      <c r="O111" s="40"/>
    </row>
    <row r="112" spans="1:15" s="2" customFormat="1" ht="25.5" outlineLevel="1">
      <c r="A112" s="10">
        <f t="shared" si="5"/>
        <v>93</v>
      </c>
      <c r="B112" s="7" t="s">
        <v>179</v>
      </c>
      <c r="C112" s="8" t="s">
        <v>6</v>
      </c>
      <c r="D112" s="10">
        <v>1</v>
      </c>
      <c r="E112" s="39"/>
      <c r="F112" s="39"/>
      <c r="G112" s="39"/>
      <c r="H112" s="39"/>
      <c r="I112" s="39"/>
      <c r="J112" s="40"/>
      <c r="K112" s="40"/>
      <c r="L112" s="40"/>
      <c r="M112" s="40"/>
      <c r="N112" s="40"/>
      <c r="O112" s="40"/>
    </row>
    <row r="113" spans="1:15" s="2" customFormat="1" ht="25.5" outlineLevel="1">
      <c r="A113" s="10">
        <f t="shared" si="5"/>
        <v>94</v>
      </c>
      <c r="B113" s="7" t="s">
        <v>197</v>
      </c>
      <c r="C113" s="8" t="s">
        <v>105</v>
      </c>
      <c r="D113" s="10">
        <v>15</v>
      </c>
      <c r="E113" s="39"/>
      <c r="F113" s="39"/>
      <c r="G113" s="39"/>
      <c r="H113" s="39"/>
      <c r="I113" s="39"/>
      <c r="J113" s="40"/>
      <c r="K113" s="40"/>
      <c r="L113" s="40"/>
      <c r="M113" s="40"/>
      <c r="N113" s="40"/>
      <c r="O113" s="40"/>
    </row>
    <row r="114" spans="1:15" s="2" customFormat="1" outlineLevel="1">
      <c r="A114" s="10">
        <f t="shared" si="5"/>
        <v>95</v>
      </c>
      <c r="B114" s="23" t="s">
        <v>0</v>
      </c>
      <c r="C114" s="11" t="s">
        <v>6</v>
      </c>
      <c r="D114" s="97">
        <v>1</v>
      </c>
      <c r="E114" s="39"/>
      <c r="F114" s="39"/>
      <c r="G114" s="39"/>
      <c r="H114" s="39"/>
      <c r="I114" s="39"/>
      <c r="J114" s="40"/>
      <c r="K114" s="40"/>
      <c r="L114" s="40"/>
      <c r="M114" s="40"/>
      <c r="N114" s="40"/>
      <c r="O114" s="40"/>
    </row>
    <row r="115" spans="1:15" ht="13.5">
      <c r="A115" s="14"/>
      <c r="B115" s="26" t="str">
        <f>B96</f>
        <v>Pagalma ieejas</v>
      </c>
      <c r="C115" s="96"/>
      <c r="D115" s="4"/>
      <c r="E115" s="39"/>
      <c r="F115" s="39"/>
      <c r="G115" s="41"/>
      <c r="H115" s="41"/>
      <c r="I115" s="41"/>
      <c r="J115" s="39"/>
      <c r="K115" s="50"/>
      <c r="L115" s="50"/>
      <c r="M115" s="50"/>
      <c r="N115" s="50"/>
      <c r="O115" s="50"/>
    </row>
    <row r="116" spans="1:15">
      <c r="A116" s="14"/>
      <c r="B116" s="100" t="s">
        <v>155</v>
      </c>
      <c r="C116" s="101"/>
      <c r="D116" s="102"/>
      <c r="E116" s="39"/>
      <c r="F116" s="39"/>
      <c r="G116" s="49"/>
      <c r="H116" s="49"/>
      <c r="I116" s="49"/>
      <c r="J116" s="39"/>
      <c r="K116" s="45"/>
      <c r="L116" s="46"/>
      <c r="M116" s="46"/>
      <c r="N116" s="39"/>
      <c r="O116" s="39"/>
    </row>
    <row r="117" spans="1:15" s="2" customFormat="1" outlineLevel="1">
      <c r="A117" s="10">
        <f>A114+1</f>
        <v>96</v>
      </c>
      <c r="B117" s="7" t="s">
        <v>198</v>
      </c>
      <c r="C117" s="8" t="s">
        <v>6</v>
      </c>
      <c r="D117" s="10">
        <v>1</v>
      </c>
      <c r="E117" s="39"/>
      <c r="F117" s="39"/>
      <c r="G117" s="39"/>
      <c r="H117" s="39"/>
      <c r="I117" s="39"/>
      <c r="J117" s="40"/>
      <c r="K117" s="40"/>
      <c r="L117" s="40"/>
      <c r="M117" s="40"/>
      <c r="N117" s="40"/>
      <c r="O117" s="40"/>
    </row>
    <row r="118" spans="1:15" s="2" customFormat="1" outlineLevel="1">
      <c r="A118" s="10">
        <f t="shared" ref="A118:A133" si="6">A117+1</f>
        <v>97</v>
      </c>
      <c r="B118" s="7" t="s">
        <v>146</v>
      </c>
      <c r="C118" s="8" t="s">
        <v>6</v>
      </c>
      <c r="D118" s="10">
        <v>1</v>
      </c>
      <c r="E118" s="39"/>
      <c r="F118" s="39"/>
      <c r="G118" s="39"/>
      <c r="H118" s="39"/>
      <c r="I118" s="39"/>
      <c r="J118" s="40"/>
      <c r="K118" s="40"/>
      <c r="L118" s="40"/>
      <c r="M118" s="40"/>
      <c r="N118" s="40"/>
      <c r="O118" s="40"/>
    </row>
    <row r="119" spans="1:15" s="2" customFormat="1" outlineLevel="1">
      <c r="A119" s="10">
        <f t="shared" si="6"/>
        <v>98</v>
      </c>
      <c r="B119" s="7" t="s">
        <v>191</v>
      </c>
      <c r="C119" s="8" t="s">
        <v>6</v>
      </c>
      <c r="D119" s="10">
        <v>1</v>
      </c>
      <c r="E119" s="39"/>
      <c r="F119" s="39"/>
      <c r="G119" s="39"/>
      <c r="H119" s="39"/>
      <c r="I119" s="39"/>
      <c r="J119" s="40"/>
      <c r="K119" s="40"/>
      <c r="L119" s="40"/>
      <c r="M119" s="40"/>
      <c r="N119" s="40"/>
      <c r="O119" s="40"/>
    </row>
    <row r="120" spans="1:15" s="2" customFormat="1" outlineLevel="1">
      <c r="A120" s="10">
        <f t="shared" si="6"/>
        <v>99</v>
      </c>
      <c r="B120" s="7" t="s">
        <v>157</v>
      </c>
      <c r="C120" s="8" t="s">
        <v>6</v>
      </c>
      <c r="D120" s="10">
        <v>1</v>
      </c>
      <c r="E120" s="39"/>
      <c r="F120" s="39"/>
      <c r="G120" s="39"/>
      <c r="H120" s="39"/>
      <c r="I120" s="39"/>
      <c r="J120" s="40"/>
      <c r="K120" s="40"/>
      <c r="L120" s="40"/>
      <c r="M120" s="40"/>
      <c r="N120" s="40"/>
      <c r="O120" s="40"/>
    </row>
    <row r="121" spans="1:15" s="2" customFormat="1" outlineLevel="1">
      <c r="A121" s="10">
        <f t="shared" si="6"/>
        <v>100</v>
      </c>
      <c r="B121" s="7" t="s">
        <v>147</v>
      </c>
      <c r="C121" s="8" t="s">
        <v>6</v>
      </c>
      <c r="D121" s="10">
        <v>1</v>
      </c>
      <c r="E121" s="39"/>
      <c r="F121" s="39"/>
      <c r="G121" s="39"/>
      <c r="H121" s="39"/>
      <c r="I121" s="39"/>
      <c r="J121" s="40"/>
      <c r="K121" s="40"/>
      <c r="L121" s="40"/>
      <c r="M121" s="40"/>
      <c r="N121" s="40"/>
      <c r="O121" s="40"/>
    </row>
    <row r="122" spans="1:15" s="2" customFormat="1" outlineLevel="1">
      <c r="A122" s="10">
        <f t="shared" si="6"/>
        <v>101</v>
      </c>
      <c r="B122" s="7" t="s">
        <v>148</v>
      </c>
      <c r="C122" s="8" t="s">
        <v>105</v>
      </c>
      <c r="D122" s="92">
        <v>43</v>
      </c>
      <c r="E122" s="39"/>
      <c r="F122" s="39"/>
      <c r="G122" s="39"/>
      <c r="H122" s="39"/>
      <c r="I122" s="39"/>
      <c r="J122" s="40"/>
      <c r="K122" s="40"/>
      <c r="L122" s="40"/>
      <c r="M122" s="40"/>
      <c r="N122" s="40"/>
      <c r="O122" s="40"/>
    </row>
    <row r="123" spans="1:15" s="2" customFormat="1" outlineLevel="1">
      <c r="A123" s="10">
        <f t="shared" si="6"/>
        <v>102</v>
      </c>
      <c r="B123" s="20" t="s">
        <v>128</v>
      </c>
      <c r="C123" s="8" t="s">
        <v>105</v>
      </c>
      <c r="D123" s="86">
        <v>43</v>
      </c>
      <c r="E123" s="39"/>
      <c r="F123" s="39"/>
      <c r="G123" s="39"/>
      <c r="H123" s="39"/>
      <c r="I123" s="39"/>
      <c r="J123" s="40"/>
      <c r="K123" s="40"/>
      <c r="L123" s="40"/>
      <c r="M123" s="40"/>
      <c r="N123" s="40"/>
      <c r="O123" s="40"/>
    </row>
    <row r="124" spans="1:15" s="2" customFormat="1" outlineLevel="1">
      <c r="A124" s="10">
        <f t="shared" si="6"/>
        <v>103</v>
      </c>
      <c r="B124" s="12" t="s">
        <v>149</v>
      </c>
      <c r="C124" s="8" t="s">
        <v>105</v>
      </c>
      <c r="D124" s="86">
        <v>10</v>
      </c>
      <c r="E124" s="39"/>
      <c r="F124" s="39"/>
      <c r="G124" s="39"/>
      <c r="H124" s="39"/>
      <c r="I124" s="39"/>
      <c r="J124" s="40"/>
      <c r="K124" s="40"/>
      <c r="L124" s="40"/>
      <c r="M124" s="40"/>
      <c r="N124" s="40"/>
      <c r="O124" s="40"/>
    </row>
    <row r="125" spans="1:15" s="2" customFormat="1" outlineLevel="1">
      <c r="A125" s="10">
        <f t="shared" si="6"/>
        <v>104</v>
      </c>
      <c r="B125" s="20" t="s">
        <v>129</v>
      </c>
      <c r="C125" s="8" t="s">
        <v>105</v>
      </c>
      <c r="D125" s="86">
        <v>33</v>
      </c>
      <c r="E125" s="39"/>
      <c r="F125" s="39"/>
      <c r="G125" s="39"/>
      <c r="H125" s="39"/>
      <c r="I125" s="39"/>
      <c r="J125" s="40"/>
      <c r="K125" s="40"/>
      <c r="L125" s="40"/>
      <c r="M125" s="40"/>
      <c r="N125" s="40"/>
      <c r="O125" s="40"/>
    </row>
    <row r="126" spans="1:15" s="2" customFormat="1" outlineLevel="1">
      <c r="A126" s="10">
        <f t="shared" si="6"/>
        <v>105</v>
      </c>
      <c r="B126" s="13" t="s">
        <v>130</v>
      </c>
      <c r="C126" s="8" t="s">
        <v>105</v>
      </c>
      <c r="D126" s="86">
        <v>33</v>
      </c>
      <c r="E126" s="39"/>
      <c r="F126" s="39"/>
      <c r="G126" s="39"/>
      <c r="H126" s="39"/>
      <c r="I126" s="39"/>
      <c r="J126" s="40"/>
      <c r="K126" s="40"/>
      <c r="L126" s="40"/>
      <c r="M126" s="40"/>
      <c r="N126" s="40"/>
      <c r="O126" s="40"/>
    </row>
    <row r="127" spans="1:15" s="2" customFormat="1" outlineLevel="1">
      <c r="A127" s="10">
        <f t="shared" si="6"/>
        <v>106</v>
      </c>
      <c r="B127" s="20" t="s">
        <v>131</v>
      </c>
      <c r="C127" s="8" t="s">
        <v>105</v>
      </c>
      <c r="D127" s="86">
        <v>33</v>
      </c>
      <c r="E127" s="39"/>
      <c r="F127" s="39"/>
      <c r="G127" s="39"/>
      <c r="H127" s="39"/>
      <c r="I127" s="39"/>
      <c r="J127" s="40"/>
      <c r="K127" s="40"/>
      <c r="L127" s="40"/>
      <c r="M127" s="40"/>
      <c r="N127" s="40"/>
      <c r="O127" s="40"/>
    </row>
    <row r="128" spans="1:15" s="2" customFormat="1" ht="25.5" outlineLevel="1">
      <c r="A128" s="10">
        <f t="shared" si="6"/>
        <v>107</v>
      </c>
      <c r="B128" s="20" t="s">
        <v>132</v>
      </c>
      <c r="C128" s="8" t="s">
        <v>105</v>
      </c>
      <c r="D128" s="86">
        <v>33</v>
      </c>
      <c r="E128" s="39"/>
      <c r="F128" s="39"/>
      <c r="G128" s="39"/>
      <c r="H128" s="39"/>
      <c r="I128" s="39"/>
      <c r="J128" s="40"/>
      <c r="K128" s="40"/>
      <c r="L128" s="40"/>
      <c r="M128" s="40"/>
      <c r="N128" s="40"/>
      <c r="O128" s="40"/>
    </row>
    <row r="129" spans="1:15" s="2" customFormat="1" ht="25.5" outlineLevel="1">
      <c r="A129" s="10">
        <f t="shared" si="6"/>
        <v>108</v>
      </c>
      <c r="B129" s="12" t="s">
        <v>294</v>
      </c>
      <c r="C129" s="10" t="s">
        <v>7</v>
      </c>
      <c r="D129" s="86">
        <v>3</v>
      </c>
      <c r="E129" s="39"/>
      <c r="F129" s="39"/>
      <c r="G129" s="39"/>
      <c r="H129" s="39"/>
      <c r="I129" s="39"/>
      <c r="J129" s="40"/>
      <c r="K129" s="40"/>
      <c r="L129" s="40"/>
      <c r="M129" s="40"/>
      <c r="N129" s="40"/>
      <c r="O129" s="40"/>
    </row>
    <row r="130" spans="1:15" s="2" customFormat="1" outlineLevel="1">
      <c r="A130" s="10">
        <f t="shared" si="6"/>
        <v>109</v>
      </c>
      <c r="B130" s="7" t="s">
        <v>154</v>
      </c>
      <c r="C130" s="8" t="s">
        <v>6</v>
      </c>
      <c r="D130" s="10">
        <v>1</v>
      </c>
      <c r="E130" s="39"/>
      <c r="F130" s="39"/>
      <c r="G130" s="39"/>
      <c r="H130" s="39"/>
      <c r="I130" s="39"/>
      <c r="J130" s="40"/>
      <c r="K130" s="40"/>
      <c r="L130" s="40"/>
      <c r="M130" s="40"/>
      <c r="N130" s="40"/>
      <c r="O130" s="40"/>
    </row>
    <row r="131" spans="1:15" s="2" customFormat="1" ht="25.5" outlineLevel="1">
      <c r="A131" s="10">
        <f t="shared" si="6"/>
        <v>110</v>
      </c>
      <c r="B131" s="7" t="s">
        <v>207</v>
      </c>
      <c r="C131" s="8" t="s">
        <v>105</v>
      </c>
      <c r="D131" s="10">
        <v>15</v>
      </c>
      <c r="E131" s="39"/>
      <c r="F131" s="39"/>
      <c r="G131" s="39"/>
      <c r="H131" s="39"/>
      <c r="I131" s="39"/>
      <c r="J131" s="40"/>
      <c r="K131" s="40"/>
      <c r="L131" s="40"/>
      <c r="M131" s="40"/>
      <c r="N131" s="40"/>
      <c r="O131" s="40"/>
    </row>
    <row r="132" spans="1:15" s="2" customFormat="1" outlineLevel="1">
      <c r="A132" s="10">
        <f t="shared" si="6"/>
        <v>111</v>
      </c>
      <c r="B132" s="7" t="s">
        <v>156</v>
      </c>
      <c r="C132" s="10" t="s">
        <v>6</v>
      </c>
      <c r="D132" s="86">
        <v>4</v>
      </c>
      <c r="E132" s="39"/>
      <c r="F132" s="39"/>
      <c r="G132" s="39"/>
      <c r="H132" s="39"/>
      <c r="I132" s="39"/>
      <c r="J132" s="40"/>
      <c r="K132" s="40"/>
      <c r="L132" s="40"/>
      <c r="M132" s="40"/>
      <c r="N132" s="40"/>
      <c r="O132" s="40"/>
    </row>
    <row r="133" spans="1:15" s="2" customFormat="1" outlineLevel="1">
      <c r="A133" s="10">
        <f t="shared" si="6"/>
        <v>112</v>
      </c>
      <c r="B133" s="23" t="s">
        <v>0</v>
      </c>
      <c r="C133" s="11" t="s">
        <v>6</v>
      </c>
      <c r="D133" s="97">
        <v>1</v>
      </c>
      <c r="E133" s="39"/>
      <c r="F133" s="39"/>
      <c r="G133" s="39"/>
      <c r="H133" s="39"/>
      <c r="I133" s="39"/>
      <c r="J133" s="40"/>
      <c r="K133" s="40"/>
      <c r="L133" s="40"/>
      <c r="M133" s="40"/>
      <c r="N133" s="40"/>
      <c r="O133" s="40"/>
    </row>
    <row r="134" spans="1:15" ht="13.5">
      <c r="A134" s="10"/>
      <c r="B134" s="26" t="str">
        <f>B116</f>
        <v>Ēdnīcas ieeja</v>
      </c>
      <c r="C134" s="96"/>
      <c r="D134" s="4"/>
      <c r="E134" s="39"/>
      <c r="F134" s="39"/>
      <c r="G134" s="41"/>
      <c r="H134" s="41"/>
      <c r="I134" s="41"/>
      <c r="J134" s="39"/>
      <c r="K134" s="50"/>
      <c r="L134" s="50"/>
      <c r="M134" s="50"/>
      <c r="N134" s="50"/>
      <c r="O134" s="50"/>
    </row>
    <row r="135" spans="1:15">
      <c r="A135" s="14"/>
      <c r="B135" s="100" t="s">
        <v>138</v>
      </c>
      <c r="C135" s="101"/>
      <c r="D135" s="102"/>
      <c r="E135" s="39"/>
      <c r="F135" s="39"/>
      <c r="G135" s="49"/>
      <c r="H135" s="49"/>
      <c r="I135" s="49"/>
      <c r="J135" s="39"/>
      <c r="K135" s="45"/>
      <c r="L135" s="46"/>
      <c r="M135" s="46"/>
      <c r="N135" s="39"/>
      <c r="O135" s="39"/>
    </row>
    <row r="136" spans="1:15" s="2" customFormat="1" outlineLevel="1">
      <c r="A136" s="14">
        <f>A133+1</f>
        <v>113</v>
      </c>
      <c r="B136" s="23" t="s">
        <v>100</v>
      </c>
      <c r="C136" s="8" t="s">
        <v>105</v>
      </c>
      <c r="D136" s="97">
        <v>95</v>
      </c>
      <c r="E136" s="39"/>
      <c r="F136" s="39"/>
      <c r="G136" s="39"/>
      <c r="H136" s="39"/>
      <c r="I136" s="39"/>
      <c r="J136" s="40"/>
      <c r="K136" s="40"/>
      <c r="L136" s="40"/>
      <c r="M136" s="40"/>
      <c r="N136" s="40"/>
      <c r="O136" s="40"/>
    </row>
    <row r="137" spans="1:15" s="2" customFormat="1" outlineLevel="1">
      <c r="A137" s="14">
        <f>A136+1</f>
        <v>114</v>
      </c>
      <c r="B137" s="23" t="s">
        <v>101</v>
      </c>
      <c r="C137" s="8" t="s">
        <v>105</v>
      </c>
      <c r="D137" s="97">
        <v>95</v>
      </c>
      <c r="E137" s="39"/>
      <c r="F137" s="39"/>
      <c r="G137" s="39"/>
      <c r="H137" s="39"/>
      <c r="I137" s="39"/>
      <c r="J137" s="40"/>
      <c r="K137" s="40"/>
      <c r="L137" s="40"/>
      <c r="M137" s="40"/>
      <c r="N137" s="40"/>
      <c r="O137" s="40"/>
    </row>
    <row r="138" spans="1:15" s="2" customFormat="1" outlineLevel="1">
      <c r="A138" s="14">
        <f t="shared" ref="A138:A143" si="7">A137+1</f>
        <v>115</v>
      </c>
      <c r="B138" s="23" t="s">
        <v>139</v>
      </c>
      <c r="C138" s="8" t="s">
        <v>105</v>
      </c>
      <c r="D138" s="97">
        <v>95</v>
      </c>
      <c r="E138" s="39"/>
      <c r="F138" s="39"/>
      <c r="G138" s="39"/>
      <c r="H138" s="39"/>
      <c r="I138" s="39"/>
      <c r="J138" s="40"/>
      <c r="K138" s="40"/>
      <c r="L138" s="40"/>
      <c r="M138" s="40"/>
      <c r="N138" s="40"/>
      <c r="O138" s="40"/>
    </row>
    <row r="139" spans="1:15" s="2" customFormat="1" outlineLevel="1">
      <c r="A139" s="14">
        <f t="shared" si="7"/>
        <v>116</v>
      </c>
      <c r="B139" s="23" t="s">
        <v>102</v>
      </c>
      <c r="C139" s="8" t="s">
        <v>105</v>
      </c>
      <c r="D139" s="97">
        <v>95</v>
      </c>
      <c r="E139" s="39"/>
      <c r="F139" s="39"/>
      <c r="G139" s="39"/>
      <c r="H139" s="39"/>
      <c r="I139" s="39"/>
      <c r="J139" s="40"/>
      <c r="K139" s="40"/>
      <c r="L139" s="40"/>
      <c r="M139" s="40"/>
      <c r="N139" s="40"/>
      <c r="O139" s="40"/>
    </row>
    <row r="140" spans="1:15" s="2" customFormat="1" outlineLevel="1">
      <c r="A140" s="14">
        <f t="shared" si="7"/>
        <v>117</v>
      </c>
      <c r="B140" s="23" t="s">
        <v>103</v>
      </c>
      <c r="C140" s="8" t="s">
        <v>105</v>
      </c>
      <c r="D140" s="97">
        <v>60</v>
      </c>
      <c r="E140" s="39"/>
      <c r="F140" s="39"/>
      <c r="G140" s="39"/>
      <c r="H140" s="39"/>
      <c r="I140" s="39"/>
      <c r="J140" s="40"/>
      <c r="K140" s="40"/>
      <c r="L140" s="40"/>
      <c r="M140" s="40"/>
      <c r="N140" s="40"/>
      <c r="O140" s="40"/>
    </row>
    <row r="141" spans="1:15" s="2" customFormat="1" outlineLevel="1">
      <c r="A141" s="14">
        <f t="shared" si="7"/>
        <v>118</v>
      </c>
      <c r="B141" s="23" t="s">
        <v>126</v>
      </c>
      <c r="C141" s="8" t="s">
        <v>105</v>
      </c>
      <c r="D141" s="97">
        <v>60</v>
      </c>
      <c r="E141" s="39"/>
      <c r="F141" s="39"/>
      <c r="G141" s="39"/>
      <c r="H141" s="39"/>
      <c r="I141" s="39"/>
      <c r="J141" s="40"/>
      <c r="K141" s="40"/>
      <c r="L141" s="40"/>
      <c r="M141" s="40"/>
      <c r="N141" s="40"/>
      <c r="O141" s="40"/>
    </row>
    <row r="142" spans="1:15" s="2" customFormat="1" outlineLevel="1">
      <c r="A142" s="14">
        <f t="shared" si="7"/>
        <v>119</v>
      </c>
      <c r="B142" s="23" t="s">
        <v>104</v>
      </c>
      <c r="C142" s="8" t="s">
        <v>105</v>
      </c>
      <c r="D142" s="97">
        <v>95</v>
      </c>
      <c r="E142" s="39"/>
      <c r="F142" s="39"/>
      <c r="G142" s="39"/>
      <c r="H142" s="39"/>
      <c r="I142" s="39"/>
      <c r="J142" s="40"/>
      <c r="K142" s="40"/>
      <c r="L142" s="40"/>
      <c r="M142" s="40"/>
      <c r="N142" s="40"/>
      <c r="O142" s="40"/>
    </row>
    <row r="143" spans="1:15" s="2" customFormat="1" outlineLevel="1">
      <c r="A143" s="14">
        <f t="shared" si="7"/>
        <v>120</v>
      </c>
      <c r="B143" s="23" t="s">
        <v>0</v>
      </c>
      <c r="C143" s="11" t="s">
        <v>6</v>
      </c>
      <c r="D143" s="97">
        <v>1</v>
      </c>
      <c r="E143" s="39"/>
      <c r="F143" s="39"/>
      <c r="G143" s="39"/>
      <c r="H143" s="39"/>
      <c r="I143" s="39"/>
      <c r="J143" s="40"/>
      <c r="K143" s="40"/>
      <c r="L143" s="40"/>
      <c r="M143" s="40"/>
      <c r="N143" s="40"/>
      <c r="O143" s="40"/>
    </row>
    <row r="144" spans="1:15" ht="13.5">
      <c r="A144" s="14"/>
      <c r="B144" s="26" t="str">
        <f>B135</f>
        <v>Ventilācijas nosegi</v>
      </c>
      <c r="C144" s="96"/>
      <c r="D144" s="4"/>
      <c r="E144" s="39"/>
      <c r="F144" s="39"/>
      <c r="G144" s="41"/>
      <c r="H144" s="41"/>
      <c r="I144" s="41"/>
      <c r="J144" s="39"/>
      <c r="K144" s="50"/>
      <c r="L144" s="50"/>
      <c r="M144" s="50"/>
      <c r="N144" s="50"/>
      <c r="O144" s="50"/>
    </row>
    <row r="145" spans="1:15">
      <c r="A145" s="14"/>
      <c r="B145" s="100" t="s">
        <v>116</v>
      </c>
      <c r="C145" s="101"/>
      <c r="D145" s="102"/>
      <c r="E145" s="39"/>
      <c r="F145" s="39"/>
      <c r="G145" s="49"/>
      <c r="H145" s="49"/>
      <c r="I145" s="49"/>
      <c r="J145" s="39"/>
      <c r="K145" s="45"/>
      <c r="L145" s="46"/>
      <c r="M145" s="46"/>
      <c r="N145" s="39"/>
      <c r="O145" s="39"/>
    </row>
    <row r="146" spans="1:15" s="2" customFormat="1" outlineLevel="1">
      <c r="A146" s="14">
        <f>A143+1</f>
        <v>121</v>
      </c>
      <c r="B146" s="23" t="s">
        <v>123</v>
      </c>
      <c r="C146" s="11" t="s">
        <v>12</v>
      </c>
      <c r="D146" s="97">
        <v>21</v>
      </c>
      <c r="E146" s="39"/>
      <c r="F146" s="39"/>
      <c r="G146" s="39"/>
      <c r="H146" s="39"/>
      <c r="I146" s="39"/>
      <c r="J146" s="40"/>
      <c r="K146" s="40"/>
      <c r="L146" s="40"/>
      <c r="M146" s="40"/>
      <c r="N146" s="40"/>
      <c r="O146" s="40"/>
    </row>
    <row r="147" spans="1:15" s="2" customFormat="1" outlineLevel="1">
      <c r="A147" s="14">
        <f>A146+1</f>
        <v>122</v>
      </c>
      <c r="B147" s="23" t="s">
        <v>124</v>
      </c>
      <c r="C147" s="8" t="s">
        <v>105</v>
      </c>
      <c r="D147" s="97">
        <v>53</v>
      </c>
      <c r="E147" s="39"/>
      <c r="F147" s="39"/>
      <c r="G147" s="39"/>
      <c r="H147" s="39"/>
      <c r="I147" s="39"/>
      <c r="J147" s="40"/>
      <c r="K147" s="40"/>
      <c r="L147" s="40"/>
      <c r="M147" s="40"/>
      <c r="N147" s="40"/>
      <c r="O147" s="40"/>
    </row>
    <row r="148" spans="1:15" s="2" customFormat="1" outlineLevel="1">
      <c r="A148" s="14">
        <f t="shared" ref="A148:A153" si="8">A147+1</f>
        <v>123</v>
      </c>
      <c r="B148" s="23" t="s">
        <v>125</v>
      </c>
      <c r="C148" s="11" t="s">
        <v>12</v>
      </c>
      <c r="D148" s="97">
        <v>21</v>
      </c>
      <c r="E148" s="39"/>
      <c r="F148" s="39"/>
      <c r="G148" s="39"/>
      <c r="H148" s="39"/>
      <c r="I148" s="39"/>
      <c r="J148" s="40"/>
      <c r="K148" s="40"/>
      <c r="L148" s="40"/>
      <c r="M148" s="40"/>
      <c r="N148" s="40"/>
      <c r="O148" s="40"/>
    </row>
    <row r="149" spans="1:15" s="2" customFormat="1" outlineLevel="1">
      <c r="A149" s="14">
        <f t="shared" si="8"/>
        <v>124</v>
      </c>
      <c r="B149" s="23" t="s">
        <v>185</v>
      </c>
      <c r="C149" s="8" t="s">
        <v>105</v>
      </c>
      <c r="D149" s="97">
        <v>53</v>
      </c>
      <c r="E149" s="39"/>
      <c r="F149" s="39"/>
      <c r="G149" s="39"/>
      <c r="H149" s="39"/>
      <c r="I149" s="39"/>
      <c r="J149" s="40"/>
      <c r="K149" s="40"/>
      <c r="L149" s="40"/>
      <c r="M149" s="40"/>
      <c r="N149" s="40"/>
      <c r="O149" s="40"/>
    </row>
    <row r="150" spans="1:15" s="2" customFormat="1" outlineLevel="1">
      <c r="A150" s="14">
        <f t="shared" si="8"/>
        <v>125</v>
      </c>
      <c r="B150" s="23" t="s">
        <v>186</v>
      </c>
      <c r="C150" s="11" t="s">
        <v>12</v>
      </c>
      <c r="D150" s="97">
        <v>21</v>
      </c>
      <c r="E150" s="39"/>
      <c r="F150" s="39"/>
      <c r="G150" s="39"/>
      <c r="H150" s="39"/>
      <c r="I150" s="39"/>
      <c r="J150" s="40"/>
      <c r="K150" s="40"/>
      <c r="L150" s="40"/>
      <c r="M150" s="40"/>
      <c r="N150" s="40"/>
      <c r="O150" s="40"/>
    </row>
    <row r="151" spans="1:15" s="2" customFormat="1" outlineLevel="1">
      <c r="A151" s="14">
        <f t="shared" si="8"/>
        <v>126</v>
      </c>
      <c r="B151" s="23" t="s">
        <v>137</v>
      </c>
      <c r="C151" s="11" t="s">
        <v>12</v>
      </c>
      <c r="D151" s="97">
        <v>56</v>
      </c>
      <c r="E151" s="39"/>
      <c r="F151" s="39"/>
      <c r="G151" s="39"/>
      <c r="H151" s="39"/>
      <c r="I151" s="39"/>
      <c r="J151" s="40"/>
      <c r="K151" s="40"/>
      <c r="L151" s="40"/>
      <c r="M151" s="40"/>
      <c r="N151" s="40"/>
      <c r="O151" s="40"/>
    </row>
    <row r="152" spans="1:15" s="2" customFormat="1" outlineLevel="1">
      <c r="A152" s="14">
        <f t="shared" si="8"/>
        <v>127</v>
      </c>
      <c r="B152" s="23" t="s">
        <v>145</v>
      </c>
      <c r="C152" s="8" t="s">
        <v>105</v>
      </c>
      <c r="D152" s="97">
        <v>32</v>
      </c>
      <c r="E152" s="39"/>
      <c r="F152" s="39"/>
      <c r="G152" s="39"/>
      <c r="H152" s="39"/>
      <c r="I152" s="39"/>
      <c r="J152" s="40"/>
      <c r="K152" s="40"/>
      <c r="L152" s="40"/>
      <c r="M152" s="40"/>
      <c r="N152" s="40"/>
      <c r="O152" s="40"/>
    </row>
    <row r="153" spans="1:15" s="2" customFormat="1" outlineLevel="1">
      <c r="A153" s="14">
        <f t="shared" si="8"/>
        <v>128</v>
      </c>
      <c r="B153" s="23" t="s">
        <v>0</v>
      </c>
      <c r="C153" s="11" t="s">
        <v>6</v>
      </c>
      <c r="D153" s="97">
        <v>1</v>
      </c>
      <c r="E153" s="39"/>
      <c r="F153" s="39"/>
      <c r="G153" s="39"/>
      <c r="H153" s="39"/>
      <c r="I153" s="39"/>
      <c r="J153" s="40"/>
      <c r="K153" s="40"/>
      <c r="L153" s="40"/>
      <c r="M153" s="40"/>
      <c r="N153" s="40"/>
      <c r="O153" s="40"/>
    </row>
    <row r="154" spans="1:15" ht="13.5">
      <c r="A154" s="14"/>
      <c r="B154" s="26" t="str">
        <f>B145</f>
        <v>Ventilācijas kanāli</v>
      </c>
      <c r="C154" s="96"/>
      <c r="D154" s="4"/>
      <c r="E154" s="39"/>
      <c r="F154" s="39"/>
      <c r="G154" s="41"/>
      <c r="H154" s="41"/>
      <c r="I154" s="41"/>
      <c r="J154" s="39"/>
      <c r="K154" s="50"/>
      <c r="L154" s="50"/>
      <c r="M154" s="50"/>
      <c r="N154" s="50"/>
      <c r="O154" s="50"/>
    </row>
    <row r="155" spans="1:15" s="2" customFormat="1">
      <c r="A155" s="14"/>
      <c r="B155" s="100" t="s">
        <v>117</v>
      </c>
      <c r="C155" s="16"/>
      <c r="D155" s="36"/>
      <c r="E155" s="39"/>
      <c r="F155" s="39"/>
      <c r="G155" s="39"/>
      <c r="H155" s="39"/>
      <c r="I155" s="39"/>
      <c r="J155" s="39"/>
      <c r="K155" s="39"/>
      <c r="L155" s="39"/>
      <c r="M155" s="39"/>
      <c r="N155" s="39"/>
      <c r="O155" s="39"/>
    </row>
    <row r="156" spans="1:15" s="2" customFormat="1" ht="25.5" outlineLevel="1">
      <c r="A156" s="14">
        <f>A153+1</f>
        <v>129</v>
      </c>
      <c r="B156" s="18" t="s">
        <v>161</v>
      </c>
      <c r="C156" s="8" t="s">
        <v>12</v>
      </c>
      <c r="D156" s="83">
        <v>43</v>
      </c>
      <c r="E156" s="39"/>
      <c r="F156" s="39"/>
      <c r="G156" s="39"/>
      <c r="H156" s="39"/>
      <c r="I156" s="39"/>
      <c r="J156" s="40"/>
      <c r="K156" s="40"/>
      <c r="L156" s="40"/>
      <c r="M156" s="40"/>
      <c r="N156" s="40"/>
      <c r="O156" s="40"/>
    </row>
    <row r="157" spans="1:15" s="2" customFormat="1" outlineLevel="1">
      <c r="A157" s="14">
        <f t="shared" ref="A157:A167" si="9">A156+1</f>
        <v>130</v>
      </c>
      <c r="B157" s="22" t="s">
        <v>193</v>
      </c>
      <c r="C157" s="8" t="s">
        <v>105</v>
      </c>
      <c r="D157" s="36">
        <v>104.16</v>
      </c>
      <c r="E157" s="39"/>
      <c r="F157" s="39"/>
      <c r="G157" s="39"/>
      <c r="H157" s="39"/>
      <c r="I157" s="39"/>
      <c r="J157" s="40"/>
      <c r="K157" s="40"/>
      <c r="L157" s="40"/>
      <c r="M157" s="40"/>
      <c r="N157" s="40"/>
      <c r="O157" s="40"/>
    </row>
    <row r="158" spans="1:15" s="2" customFormat="1" ht="25.5" outlineLevel="1">
      <c r="A158" s="14">
        <f t="shared" si="9"/>
        <v>131</v>
      </c>
      <c r="B158" s="20" t="s">
        <v>160</v>
      </c>
      <c r="C158" s="8" t="s">
        <v>105</v>
      </c>
      <c r="D158" s="36">
        <v>104.16</v>
      </c>
      <c r="E158" s="39"/>
      <c r="F158" s="39"/>
      <c r="G158" s="39"/>
      <c r="H158" s="39"/>
      <c r="I158" s="39"/>
      <c r="J158" s="40"/>
      <c r="K158" s="40"/>
      <c r="L158" s="40"/>
      <c r="M158" s="40"/>
      <c r="N158" s="40"/>
      <c r="O158" s="40"/>
    </row>
    <row r="159" spans="1:15" s="2" customFormat="1" outlineLevel="1">
      <c r="A159" s="14">
        <f t="shared" si="9"/>
        <v>132</v>
      </c>
      <c r="B159" s="20" t="s">
        <v>188</v>
      </c>
      <c r="C159" s="8" t="s">
        <v>105</v>
      </c>
      <c r="D159" s="36">
        <v>45.15</v>
      </c>
      <c r="E159" s="39"/>
      <c r="F159" s="39"/>
      <c r="G159" s="39"/>
      <c r="H159" s="39"/>
      <c r="I159" s="39"/>
      <c r="J159" s="40"/>
      <c r="K159" s="40"/>
      <c r="L159" s="40"/>
      <c r="M159" s="40"/>
      <c r="N159" s="40"/>
      <c r="O159" s="40"/>
    </row>
    <row r="160" spans="1:15" s="2" customFormat="1" ht="25.5" outlineLevel="1">
      <c r="A160" s="14">
        <f t="shared" si="9"/>
        <v>133</v>
      </c>
      <c r="B160" s="20" t="s">
        <v>140</v>
      </c>
      <c r="C160" s="8" t="s">
        <v>105</v>
      </c>
      <c r="D160" s="36">
        <v>48.16</v>
      </c>
      <c r="E160" s="39"/>
      <c r="F160" s="39"/>
      <c r="G160" s="39"/>
      <c r="H160" s="39"/>
      <c r="I160" s="39"/>
      <c r="J160" s="40"/>
      <c r="K160" s="40"/>
      <c r="L160" s="40"/>
      <c r="M160" s="40"/>
      <c r="N160" s="40"/>
      <c r="O160" s="40"/>
    </row>
    <row r="161" spans="1:15" s="2" customFormat="1" outlineLevel="1">
      <c r="A161" s="14">
        <f t="shared" si="9"/>
        <v>134</v>
      </c>
      <c r="B161" s="20" t="s">
        <v>86</v>
      </c>
      <c r="C161" s="8" t="s">
        <v>105</v>
      </c>
      <c r="D161" s="36">
        <v>48.16</v>
      </c>
      <c r="E161" s="39"/>
      <c r="F161" s="39"/>
      <c r="G161" s="39"/>
      <c r="H161" s="39"/>
      <c r="I161" s="39"/>
      <c r="J161" s="40"/>
      <c r="K161" s="40"/>
      <c r="L161" s="40"/>
      <c r="M161" s="40"/>
      <c r="N161" s="40"/>
      <c r="O161" s="40"/>
    </row>
    <row r="162" spans="1:15" s="2" customFormat="1" ht="25.5" outlineLevel="1">
      <c r="A162" s="14">
        <f t="shared" si="9"/>
        <v>135</v>
      </c>
      <c r="B162" s="20" t="s">
        <v>141</v>
      </c>
      <c r="C162" s="8" t="s">
        <v>105</v>
      </c>
      <c r="D162" s="36">
        <v>48.16</v>
      </c>
      <c r="E162" s="39"/>
      <c r="F162" s="39"/>
      <c r="G162" s="39"/>
      <c r="H162" s="39"/>
      <c r="I162" s="39"/>
      <c r="J162" s="40"/>
      <c r="K162" s="40"/>
      <c r="L162" s="40"/>
      <c r="M162" s="40"/>
      <c r="N162" s="40"/>
      <c r="O162" s="40"/>
    </row>
    <row r="163" spans="1:15" s="2" customFormat="1" outlineLevel="1">
      <c r="A163" s="14">
        <f t="shared" si="9"/>
        <v>136</v>
      </c>
      <c r="B163" s="20" t="s">
        <v>142</v>
      </c>
      <c r="C163" s="8" t="s">
        <v>105</v>
      </c>
      <c r="D163" s="36">
        <v>15.91</v>
      </c>
      <c r="E163" s="39"/>
      <c r="F163" s="39"/>
      <c r="G163" s="39"/>
      <c r="H163" s="39"/>
      <c r="I163" s="39"/>
      <c r="J163" s="40"/>
      <c r="K163" s="40"/>
      <c r="L163" s="40"/>
      <c r="M163" s="40"/>
      <c r="N163" s="40"/>
      <c r="O163" s="40"/>
    </row>
    <row r="164" spans="1:15" s="2" customFormat="1" ht="25.5" outlineLevel="1">
      <c r="A164" s="14">
        <f t="shared" si="9"/>
        <v>137</v>
      </c>
      <c r="B164" s="20" t="s">
        <v>143</v>
      </c>
      <c r="C164" s="8" t="s">
        <v>105</v>
      </c>
      <c r="D164" s="36">
        <v>15.91</v>
      </c>
      <c r="E164" s="39"/>
      <c r="F164" s="39"/>
      <c r="G164" s="39"/>
      <c r="H164" s="39"/>
      <c r="I164" s="39"/>
      <c r="J164" s="40"/>
      <c r="K164" s="40"/>
      <c r="L164" s="40"/>
      <c r="M164" s="40"/>
      <c r="N164" s="40"/>
      <c r="O164" s="40"/>
    </row>
    <row r="165" spans="1:15" s="2" customFormat="1" ht="63.75" outlineLevel="1">
      <c r="A165" s="14">
        <f t="shared" si="9"/>
        <v>138</v>
      </c>
      <c r="B165" s="20" t="s">
        <v>144</v>
      </c>
      <c r="C165" s="16" t="s">
        <v>12</v>
      </c>
      <c r="D165" s="86">
        <v>43</v>
      </c>
      <c r="E165" s="39"/>
      <c r="F165" s="39"/>
      <c r="G165" s="39"/>
      <c r="H165" s="39"/>
      <c r="I165" s="39"/>
      <c r="J165" s="40"/>
      <c r="K165" s="40"/>
      <c r="L165" s="40"/>
      <c r="M165" s="40"/>
      <c r="N165" s="40"/>
      <c r="O165" s="40"/>
    </row>
    <row r="166" spans="1:15" s="2" customFormat="1" ht="38.25" outlineLevel="1">
      <c r="A166" s="14">
        <f t="shared" si="9"/>
        <v>139</v>
      </c>
      <c r="B166" s="20" t="s">
        <v>194</v>
      </c>
      <c r="C166" s="16" t="s">
        <v>6</v>
      </c>
      <c r="D166" s="86">
        <v>1</v>
      </c>
      <c r="E166" s="39"/>
      <c r="F166" s="39"/>
      <c r="G166" s="39"/>
      <c r="H166" s="39"/>
      <c r="I166" s="39"/>
      <c r="J166" s="40"/>
      <c r="K166" s="40"/>
      <c r="L166" s="40"/>
      <c r="M166" s="40"/>
      <c r="N166" s="40"/>
      <c r="O166" s="40"/>
    </row>
    <row r="167" spans="1:15" s="2" customFormat="1" outlineLevel="1">
      <c r="A167" s="14">
        <f t="shared" si="9"/>
        <v>140</v>
      </c>
      <c r="B167" s="23" t="s">
        <v>0</v>
      </c>
      <c r="C167" s="11" t="s">
        <v>6</v>
      </c>
      <c r="D167" s="97">
        <v>1</v>
      </c>
      <c r="E167" s="39"/>
      <c r="F167" s="39"/>
      <c r="G167" s="39"/>
      <c r="H167" s="39"/>
      <c r="I167" s="39"/>
      <c r="J167" s="40"/>
      <c r="K167" s="40"/>
      <c r="L167" s="40"/>
      <c r="M167" s="40"/>
      <c r="N167" s="40"/>
      <c r="O167" s="40"/>
    </row>
    <row r="168" spans="1:15" ht="13.5">
      <c r="A168" s="14"/>
      <c r="B168" s="26" t="str">
        <f>B155</f>
        <v>Cokola izveide</v>
      </c>
      <c r="C168" s="96"/>
      <c r="D168" s="4"/>
      <c r="E168" s="39"/>
      <c r="F168" s="39"/>
      <c r="G168" s="41"/>
      <c r="H168" s="41"/>
      <c r="I168" s="41"/>
      <c r="J168" s="39"/>
      <c r="K168" s="50"/>
      <c r="L168" s="50"/>
      <c r="M168" s="50"/>
      <c r="N168" s="50"/>
      <c r="O168" s="50"/>
    </row>
    <row r="169" spans="1:15">
      <c r="A169" s="14"/>
      <c r="B169" s="100" t="s">
        <v>45</v>
      </c>
      <c r="C169" s="101"/>
      <c r="D169" s="102"/>
      <c r="E169" s="39"/>
      <c r="F169" s="39"/>
      <c r="G169" s="49"/>
      <c r="H169" s="49"/>
      <c r="I169" s="49"/>
      <c r="J169" s="39"/>
      <c r="K169" s="45"/>
      <c r="L169" s="46"/>
      <c r="M169" s="46"/>
      <c r="N169" s="39"/>
      <c r="O169" s="39"/>
    </row>
    <row r="170" spans="1:15" outlineLevel="1">
      <c r="A170" s="14">
        <f>A167+1</f>
        <v>141</v>
      </c>
      <c r="B170" s="20" t="s">
        <v>60</v>
      </c>
      <c r="C170" s="8" t="s">
        <v>14</v>
      </c>
      <c r="D170" s="83">
        <v>94</v>
      </c>
      <c r="E170" s="39"/>
      <c r="F170" s="39"/>
      <c r="G170" s="39"/>
      <c r="H170" s="39"/>
      <c r="I170" s="39"/>
      <c r="J170" s="40"/>
      <c r="K170" s="40"/>
      <c r="L170" s="40"/>
      <c r="M170" s="40"/>
      <c r="N170" s="40"/>
      <c r="O170" s="40"/>
    </row>
    <row r="171" spans="1:15" outlineLevel="1">
      <c r="A171" s="14">
        <f t="shared" ref="A171:A197" si="10">A170+1</f>
        <v>142</v>
      </c>
      <c r="B171" s="24" t="s">
        <v>58</v>
      </c>
      <c r="C171" s="8" t="s">
        <v>14</v>
      </c>
      <c r="D171" s="99">
        <v>14.1</v>
      </c>
      <c r="E171" s="39"/>
      <c r="F171" s="39"/>
      <c r="G171" s="39"/>
      <c r="H171" s="39"/>
      <c r="I171" s="39"/>
      <c r="J171" s="40"/>
      <c r="K171" s="40"/>
      <c r="L171" s="40"/>
      <c r="M171" s="40"/>
      <c r="N171" s="40"/>
      <c r="O171" s="40"/>
    </row>
    <row r="172" spans="1:15" ht="25.5" outlineLevel="1">
      <c r="A172" s="14">
        <f t="shared" si="10"/>
        <v>143</v>
      </c>
      <c r="B172" s="24" t="s">
        <v>167</v>
      </c>
      <c r="C172" s="25" t="s">
        <v>12</v>
      </c>
      <c r="D172" s="86">
        <v>42</v>
      </c>
      <c r="E172" s="39"/>
      <c r="F172" s="39"/>
      <c r="G172" s="39"/>
      <c r="H172" s="39"/>
      <c r="I172" s="39"/>
      <c r="J172" s="40"/>
      <c r="K172" s="40"/>
      <c r="L172" s="40"/>
      <c r="M172" s="40"/>
      <c r="N172" s="40"/>
      <c r="O172" s="40"/>
    </row>
    <row r="173" spans="1:15" ht="25.5" outlineLevel="1">
      <c r="A173" s="14">
        <f t="shared" si="10"/>
        <v>144</v>
      </c>
      <c r="B173" s="24" t="s">
        <v>168</v>
      </c>
      <c r="C173" s="25" t="s">
        <v>12</v>
      </c>
      <c r="D173" s="86">
        <v>7</v>
      </c>
      <c r="E173" s="39"/>
      <c r="F173" s="39"/>
      <c r="G173" s="39"/>
      <c r="H173" s="39"/>
      <c r="I173" s="39"/>
      <c r="J173" s="40"/>
      <c r="K173" s="40"/>
      <c r="L173" s="40"/>
      <c r="M173" s="40"/>
      <c r="N173" s="40"/>
      <c r="O173" s="40"/>
    </row>
    <row r="174" spans="1:15" outlineLevel="1">
      <c r="A174" s="14">
        <f t="shared" si="10"/>
        <v>145</v>
      </c>
      <c r="B174" s="20" t="s">
        <v>61</v>
      </c>
      <c r="C174" s="8" t="s">
        <v>14</v>
      </c>
      <c r="D174" s="83">
        <v>94</v>
      </c>
      <c r="E174" s="39"/>
      <c r="F174" s="39"/>
      <c r="G174" s="39"/>
      <c r="H174" s="39"/>
      <c r="I174" s="39"/>
      <c r="J174" s="40"/>
      <c r="K174" s="40"/>
      <c r="L174" s="40"/>
      <c r="M174" s="40"/>
      <c r="N174" s="40"/>
      <c r="O174" s="40"/>
    </row>
    <row r="175" spans="1:15" ht="15.75" outlineLevel="1">
      <c r="A175" s="14">
        <f t="shared" si="10"/>
        <v>146</v>
      </c>
      <c r="B175" s="103" t="s">
        <v>89</v>
      </c>
      <c r="C175" s="25" t="s">
        <v>7</v>
      </c>
      <c r="D175" s="86">
        <v>1</v>
      </c>
      <c r="E175" s="39"/>
      <c r="F175" s="39"/>
      <c r="G175" s="39"/>
      <c r="H175" s="39"/>
      <c r="I175" s="39"/>
      <c r="J175" s="40"/>
      <c r="K175" s="40"/>
      <c r="L175" s="40"/>
      <c r="M175" s="40"/>
      <c r="N175" s="40"/>
      <c r="O175" s="40"/>
    </row>
    <row r="176" spans="1:15" ht="15.75" outlineLevel="1">
      <c r="A176" s="14">
        <f t="shared" si="10"/>
        <v>147</v>
      </c>
      <c r="B176" s="103" t="s">
        <v>90</v>
      </c>
      <c r="C176" s="25" t="s">
        <v>7</v>
      </c>
      <c r="D176" s="86">
        <v>1</v>
      </c>
      <c r="E176" s="39"/>
      <c r="F176" s="39"/>
      <c r="G176" s="39"/>
      <c r="H176" s="39"/>
      <c r="I176" s="39"/>
      <c r="J176" s="40"/>
      <c r="K176" s="40"/>
      <c r="L176" s="40"/>
      <c r="M176" s="40"/>
      <c r="N176" s="40"/>
      <c r="O176" s="40"/>
    </row>
    <row r="177" spans="1:15" outlineLevel="1">
      <c r="A177" s="14">
        <f t="shared" si="10"/>
        <v>148</v>
      </c>
      <c r="B177" s="103" t="s">
        <v>170</v>
      </c>
      <c r="C177" s="25" t="s">
        <v>7</v>
      </c>
      <c r="D177" s="86">
        <v>1</v>
      </c>
      <c r="E177" s="39"/>
      <c r="F177" s="39"/>
      <c r="G177" s="39"/>
      <c r="H177" s="39"/>
      <c r="I177" s="39"/>
      <c r="J177" s="40"/>
      <c r="K177" s="40"/>
      <c r="L177" s="40"/>
      <c r="M177" s="40"/>
      <c r="N177" s="40"/>
      <c r="O177" s="40"/>
    </row>
    <row r="178" spans="1:15" ht="15.75" outlineLevel="1">
      <c r="A178" s="14">
        <f t="shared" si="10"/>
        <v>149</v>
      </c>
      <c r="B178" s="103" t="s">
        <v>169</v>
      </c>
      <c r="C178" s="25" t="s">
        <v>7</v>
      </c>
      <c r="D178" s="86">
        <v>1</v>
      </c>
      <c r="E178" s="39"/>
      <c r="F178" s="39"/>
      <c r="G178" s="39"/>
      <c r="H178" s="39"/>
      <c r="I178" s="39"/>
      <c r="J178" s="40"/>
      <c r="K178" s="40"/>
      <c r="L178" s="40"/>
      <c r="M178" s="40"/>
      <c r="N178" s="40"/>
      <c r="O178" s="40"/>
    </row>
    <row r="179" spans="1:15" outlineLevel="1">
      <c r="A179" s="14">
        <f t="shared" si="10"/>
        <v>150</v>
      </c>
      <c r="B179" s="24" t="s">
        <v>70</v>
      </c>
      <c r="C179" s="25" t="s">
        <v>17</v>
      </c>
      <c r="D179" s="86">
        <v>2</v>
      </c>
      <c r="E179" s="39"/>
      <c r="F179" s="39"/>
      <c r="G179" s="39"/>
      <c r="H179" s="39"/>
      <c r="I179" s="39"/>
      <c r="J179" s="40"/>
      <c r="K179" s="40"/>
      <c r="L179" s="40"/>
      <c r="M179" s="40"/>
      <c r="N179" s="40"/>
      <c r="O179" s="40"/>
    </row>
    <row r="180" spans="1:15" outlineLevel="1">
      <c r="A180" s="14">
        <f t="shared" si="10"/>
        <v>151</v>
      </c>
      <c r="B180" s="24" t="s">
        <v>71</v>
      </c>
      <c r="C180" s="25" t="s">
        <v>17</v>
      </c>
      <c r="D180" s="86">
        <v>1</v>
      </c>
      <c r="E180" s="39"/>
      <c r="F180" s="39"/>
      <c r="G180" s="39"/>
      <c r="H180" s="39"/>
      <c r="I180" s="39"/>
      <c r="J180" s="40"/>
      <c r="K180" s="40"/>
      <c r="L180" s="40"/>
      <c r="M180" s="40"/>
      <c r="N180" s="40"/>
      <c r="O180" s="40"/>
    </row>
    <row r="181" spans="1:15" outlineLevel="1">
      <c r="A181" s="14">
        <f t="shared" si="10"/>
        <v>152</v>
      </c>
      <c r="B181" s="24" t="s">
        <v>44</v>
      </c>
      <c r="C181" s="25" t="s">
        <v>7</v>
      </c>
      <c r="D181" s="86">
        <v>2</v>
      </c>
      <c r="E181" s="39"/>
      <c r="F181" s="39"/>
      <c r="G181" s="39"/>
      <c r="H181" s="39"/>
      <c r="I181" s="39"/>
      <c r="J181" s="40"/>
      <c r="K181" s="40"/>
      <c r="L181" s="40"/>
      <c r="M181" s="40"/>
      <c r="N181" s="40"/>
      <c r="O181" s="40"/>
    </row>
    <row r="182" spans="1:15" outlineLevel="1">
      <c r="A182" s="14">
        <f t="shared" si="10"/>
        <v>153</v>
      </c>
      <c r="B182" s="24" t="s">
        <v>171</v>
      </c>
      <c r="C182" s="25" t="s">
        <v>7</v>
      </c>
      <c r="D182" s="86">
        <v>1</v>
      </c>
      <c r="E182" s="39"/>
      <c r="F182" s="39"/>
      <c r="G182" s="39"/>
      <c r="H182" s="39"/>
      <c r="I182" s="39"/>
      <c r="J182" s="40"/>
      <c r="K182" s="40"/>
      <c r="L182" s="40"/>
      <c r="M182" s="40"/>
      <c r="N182" s="40"/>
      <c r="O182" s="40"/>
    </row>
    <row r="183" spans="1:15" outlineLevel="1">
      <c r="A183" s="14">
        <f t="shared" si="10"/>
        <v>154</v>
      </c>
      <c r="B183" s="24" t="s">
        <v>72</v>
      </c>
      <c r="C183" s="25" t="s">
        <v>17</v>
      </c>
      <c r="D183" s="86">
        <v>2</v>
      </c>
      <c r="E183" s="39"/>
      <c r="F183" s="39"/>
      <c r="G183" s="39"/>
      <c r="H183" s="39"/>
      <c r="I183" s="39"/>
      <c r="J183" s="40"/>
      <c r="K183" s="40"/>
      <c r="L183" s="40"/>
      <c r="M183" s="40"/>
      <c r="N183" s="40"/>
      <c r="O183" s="40"/>
    </row>
    <row r="184" spans="1:15" outlineLevel="1">
      <c r="A184" s="14">
        <f t="shared" si="10"/>
        <v>155</v>
      </c>
      <c r="B184" s="24" t="s">
        <v>73</v>
      </c>
      <c r="C184" s="25" t="s">
        <v>17</v>
      </c>
      <c r="D184" s="86">
        <v>1</v>
      </c>
      <c r="E184" s="39"/>
      <c r="F184" s="39"/>
      <c r="G184" s="39"/>
      <c r="H184" s="39"/>
      <c r="I184" s="39"/>
      <c r="J184" s="40"/>
      <c r="K184" s="40"/>
      <c r="L184" s="40"/>
      <c r="M184" s="40"/>
      <c r="N184" s="40"/>
      <c r="O184" s="40"/>
    </row>
    <row r="185" spans="1:15" outlineLevel="1">
      <c r="A185" s="14"/>
      <c r="B185" s="24" t="s">
        <v>18</v>
      </c>
      <c r="C185" s="25"/>
      <c r="D185" s="36"/>
      <c r="E185" s="39"/>
      <c r="F185" s="39"/>
      <c r="G185" s="39"/>
      <c r="H185" s="39"/>
      <c r="I185" s="39"/>
      <c r="J185" s="40"/>
      <c r="K185" s="40"/>
      <c r="L185" s="40"/>
      <c r="M185" s="40"/>
      <c r="N185" s="40"/>
      <c r="O185" s="40"/>
    </row>
    <row r="186" spans="1:15" outlineLevel="1">
      <c r="A186" s="14">
        <f>A184+1</f>
        <v>156</v>
      </c>
      <c r="B186" s="28" t="s">
        <v>19</v>
      </c>
      <c r="C186" s="25" t="s">
        <v>17</v>
      </c>
      <c r="D186" s="86">
        <v>7</v>
      </c>
      <c r="E186" s="39"/>
      <c r="F186" s="39"/>
      <c r="G186" s="39"/>
      <c r="H186" s="39"/>
      <c r="I186" s="39"/>
      <c r="J186" s="40"/>
      <c r="K186" s="40"/>
      <c r="L186" s="40"/>
      <c r="M186" s="40"/>
      <c r="N186" s="40"/>
      <c r="O186" s="40"/>
    </row>
    <row r="187" spans="1:15" outlineLevel="1">
      <c r="A187" s="14">
        <f t="shared" si="10"/>
        <v>157</v>
      </c>
      <c r="B187" s="28" t="s">
        <v>20</v>
      </c>
      <c r="C187" s="25" t="s">
        <v>17</v>
      </c>
      <c r="D187" s="86">
        <v>3</v>
      </c>
      <c r="E187" s="39"/>
      <c r="F187" s="39"/>
      <c r="G187" s="39"/>
      <c r="H187" s="39"/>
      <c r="I187" s="39"/>
      <c r="J187" s="40"/>
      <c r="K187" s="40"/>
      <c r="L187" s="40"/>
      <c r="M187" s="40"/>
      <c r="N187" s="40"/>
      <c r="O187" s="40"/>
    </row>
    <row r="188" spans="1:15" outlineLevel="1">
      <c r="A188" s="14">
        <f t="shared" si="10"/>
        <v>158</v>
      </c>
      <c r="B188" s="28" t="s">
        <v>21</v>
      </c>
      <c r="C188" s="25" t="s">
        <v>17</v>
      </c>
      <c r="D188" s="86">
        <v>4</v>
      </c>
      <c r="E188" s="39"/>
      <c r="F188" s="39"/>
      <c r="G188" s="39"/>
      <c r="H188" s="39"/>
      <c r="I188" s="39"/>
      <c r="J188" s="40"/>
      <c r="K188" s="40"/>
      <c r="L188" s="40"/>
      <c r="M188" s="40"/>
      <c r="N188" s="40"/>
      <c r="O188" s="40"/>
    </row>
    <row r="189" spans="1:15" outlineLevel="1">
      <c r="A189" s="14">
        <f t="shared" si="10"/>
        <v>159</v>
      </c>
      <c r="B189" s="28" t="s">
        <v>22</v>
      </c>
      <c r="C189" s="25" t="s">
        <v>17</v>
      </c>
      <c r="D189" s="86">
        <v>1</v>
      </c>
      <c r="E189" s="39"/>
      <c r="F189" s="39"/>
      <c r="G189" s="39"/>
      <c r="H189" s="39"/>
      <c r="I189" s="39"/>
      <c r="J189" s="40"/>
      <c r="K189" s="40"/>
      <c r="L189" s="40"/>
      <c r="M189" s="40"/>
      <c r="N189" s="40"/>
      <c r="O189" s="40"/>
    </row>
    <row r="190" spans="1:15" outlineLevel="1">
      <c r="A190" s="14">
        <f t="shared" si="10"/>
        <v>160</v>
      </c>
      <c r="B190" s="28" t="s">
        <v>23</v>
      </c>
      <c r="C190" s="25" t="s">
        <v>17</v>
      </c>
      <c r="D190" s="86">
        <v>3</v>
      </c>
      <c r="E190" s="39"/>
      <c r="F190" s="39"/>
      <c r="G190" s="39"/>
      <c r="H190" s="39"/>
      <c r="I190" s="39"/>
      <c r="J190" s="40"/>
      <c r="K190" s="40"/>
      <c r="L190" s="40"/>
      <c r="M190" s="40"/>
      <c r="N190" s="40"/>
      <c r="O190" s="40"/>
    </row>
    <row r="191" spans="1:15" outlineLevel="1">
      <c r="A191" s="14">
        <f t="shared" si="10"/>
        <v>161</v>
      </c>
      <c r="B191" s="28" t="s">
        <v>24</v>
      </c>
      <c r="C191" s="25" t="s">
        <v>17</v>
      </c>
      <c r="D191" s="86">
        <v>1</v>
      </c>
      <c r="E191" s="39"/>
      <c r="F191" s="39"/>
      <c r="G191" s="39"/>
      <c r="H191" s="39"/>
      <c r="I191" s="39"/>
      <c r="J191" s="40"/>
      <c r="K191" s="40"/>
      <c r="L191" s="40"/>
      <c r="M191" s="40"/>
      <c r="N191" s="40"/>
      <c r="O191" s="40"/>
    </row>
    <row r="192" spans="1:15" outlineLevel="1">
      <c r="A192" s="14">
        <f t="shared" si="10"/>
        <v>162</v>
      </c>
      <c r="B192" s="103" t="s">
        <v>159</v>
      </c>
      <c r="C192" s="25" t="s">
        <v>12</v>
      </c>
      <c r="D192" s="86">
        <v>42</v>
      </c>
      <c r="E192" s="39"/>
      <c r="F192" s="39"/>
      <c r="G192" s="39"/>
      <c r="H192" s="39"/>
      <c r="I192" s="39"/>
      <c r="J192" s="40"/>
      <c r="K192" s="40"/>
      <c r="L192" s="40"/>
      <c r="M192" s="40"/>
      <c r="N192" s="40"/>
      <c r="O192" s="40"/>
    </row>
    <row r="193" spans="1:15" outlineLevel="1">
      <c r="A193" s="14">
        <f t="shared" si="10"/>
        <v>163</v>
      </c>
      <c r="B193" s="103" t="s">
        <v>210</v>
      </c>
      <c r="C193" s="25" t="s">
        <v>12</v>
      </c>
      <c r="D193" s="86">
        <v>7</v>
      </c>
      <c r="E193" s="39"/>
      <c r="F193" s="39"/>
      <c r="G193" s="39"/>
      <c r="H193" s="39"/>
      <c r="I193" s="39"/>
      <c r="J193" s="40"/>
      <c r="K193" s="40"/>
      <c r="L193" s="40"/>
      <c r="M193" s="40"/>
      <c r="N193" s="40"/>
      <c r="O193" s="40"/>
    </row>
    <row r="194" spans="1:15" outlineLevel="1">
      <c r="A194" s="14">
        <f t="shared" si="10"/>
        <v>164</v>
      </c>
      <c r="B194" s="103" t="s">
        <v>74</v>
      </c>
      <c r="C194" s="25" t="s">
        <v>7</v>
      </c>
      <c r="D194" s="86">
        <v>1</v>
      </c>
      <c r="E194" s="39"/>
      <c r="F194" s="39"/>
      <c r="G194" s="39"/>
      <c r="H194" s="39"/>
      <c r="I194" s="39"/>
      <c r="J194" s="40"/>
      <c r="K194" s="40"/>
      <c r="L194" s="40"/>
      <c r="M194" s="40"/>
      <c r="N194" s="40"/>
      <c r="O194" s="40"/>
    </row>
    <row r="195" spans="1:15" outlineLevel="1">
      <c r="A195" s="14">
        <f t="shared" si="10"/>
        <v>165</v>
      </c>
      <c r="B195" s="103" t="s">
        <v>182</v>
      </c>
      <c r="C195" s="25" t="s">
        <v>7</v>
      </c>
      <c r="D195" s="86">
        <v>1</v>
      </c>
      <c r="E195" s="39"/>
      <c r="F195" s="39"/>
      <c r="G195" s="39"/>
      <c r="H195" s="39"/>
      <c r="I195" s="39"/>
      <c r="J195" s="40"/>
      <c r="K195" s="40"/>
      <c r="L195" s="40"/>
      <c r="M195" s="40"/>
      <c r="N195" s="40"/>
      <c r="O195" s="40"/>
    </row>
    <row r="196" spans="1:15" outlineLevel="1">
      <c r="A196" s="14">
        <f t="shared" si="10"/>
        <v>166</v>
      </c>
      <c r="B196" s="5" t="s">
        <v>16</v>
      </c>
      <c r="C196" s="11" t="s">
        <v>6</v>
      </c>
      <c r="D196" s="44">
        <v>1</v>
      </c>
      <c r="E196" s="39"/>
      <c r="F196" s="39"/>
      <c r="G196" s="39"/>
      <c r="H196" s="39"/>
      <c r="I196" s="39"/>
      <c r="J196" s="40"/>
      <c r="K196" s="40"/>
      <c r="L196" s="40"/>
      <c r="M196" s="40"/>
      <c r="N196" s="40"/>
      <c r="O196" s="40"/>
    </row>
    <row r="197" spans="1:15" ht="25.5" outlineLevel="1">
      <c r="A197" s="14">
        <f t="shared" si="10"/>
        <v>167</v>
      </c>
      <c r="B197" s="5" t="s">
        <v>10</v>
      </c>
      <c r="C197" s="11" t="s">
        <v>6</v>
      </c>
      <c r="D197" s="44">
        <v>1</v>
      </c>
      <c r="E197" s="39"/>
      <c r="F197" s="39"/>
      <c r="G197" s="39"/>
      <c r="H197" s="39"/>
      <c r="I197" s="39"/>
      <c r="J197" s="40"/>
      <c r="K197" s="40"/>
      <c r="L197" s="40"/>
      <c r="M197" s="40"/>
      <c r="N197" s="40"/>
      <c r="O197" s="40"/>
    </row>
    <row r="198" spans="1:15" ht="13.5">
      <c r="A198" s="14"/>
      <c r="B198" s="26" t="str">
        <f>B169</f>
        <v>Ūdensvads Ū1 UKT</v>
      </c>
      <c r="C198" s="101"/>
      <c r="D198" s="102"/>
      <c r="E198" s="39"/>
      <c r="F198" s="39"/>
      <c r="G198" s="41"/>
      <c r="H198" s="41"/>
      <c r="I198" s="41"/>
      <c r="J198" s="40"/>
      <c r="K198" s="50"/>
      <c r="L198" s="50"/>
      <c r="M198" s="50"/>
      <c r="N198" s="50"/>
      <c r="O198" s="50"/>
    </row>
    <row r="199" spans="1:15">
      <c r="A199" s="14"/>
      <c r="B199" s="100" t="s">
        <v>49</v>
      </c>
      <c r="C199" s="101"/>
      <c r="D199" s="102"/>
      <c r="E199" s="39"/>
      <c r="F199" s="39"/>
      <c r="G199" s="49"/>
      <c r="H199" s="49"/>
      <c r="I199" s="49"/>
      <c r="J199" s="39"/>
      <c r="K199" s="45"/>
      <c r="L199" s="46"/>
      <c r="M199" s="46"/>
      <c r="N199" s="39"/>
      <c r="O199" s="39"/>
    </row>
    <row r="200" spans="1:15" outlineLevel="1">
      <c r="A200" s="14">
        <f>A197+1</f>
        <v>168</v>
      </c>
      <c r="B200" s="20" t="s">
        <v>60</v>
      </c>
      <c r="C200" s="8" t="s">
        <v>14</v>
      </c>
      <c r="D200" s="83">
        <v>31</v>
      </c>
      <c r="E200" s="39"/>
      <c r="F200" s="39"/>
      <c r="G200" s="39"/>
      <c r="H200" s="39"/>
      <c r="I200" s="39"/>
      <c r="J200" s="40"/>
      <c r="K200" s="40"/>
      <c r="L200" s="40"/>
      <c r="M200" s="40"/>
      <c r="N200" s="40"/>
      <c r="O200" s="40"/>
    </row>
    <row r="201" spans="1:15" outlineLevel="1">
      <c r="A201" s="14">
        <f>A200+1</f>
        <v>169</v>
      </c>
      <c r="B201" s="24" t="s">
        <v>58</v>
      </c>
      <c r="C201" s="8" t="s">
        <v>14</v>
      </c>
      <c r="D201" s="86">
        <v>5</v>
      </c>
      <c r="E201" s="39"/>
      <c r="F201" s="39"/>
      <c r="G201" s="39"/>
      <c r="H201" s="39"/>
      <c r="I201" s="39"/>
      <c r="J201" s="40"/>
      <c r="K201" s="40"/>
      <c r="L201" s="40"/>
      <c r="M201" s="40"/>
      <c r="N201" s="40"/>
      <c r="O201" s="40"/>
    </row>
    <row r="202" spans="1:15" ht="25.5" outlineLevel="1">
      <c r="A202" s="14">
        <f t="shared" ref="A202:A222" si="11">A201+1</f>
        <v>170</v>
      </c>
      <c r="B202" s="24" t="s">
        <v>59</v>
      </c>
      <c r="C202" s="25" t="s">
        <v>12</v>
      </c>
      <c r="D202" s="86">
        <v>2</v>
      </c>
      <c r="E202" s="39"/>
      <c r="F202" s="39"/>
      <c r="G202" s="39"/>
      <c r="H202" s="39"/>
      <c r="I202" s="39"/>
      <c r="J202" s="40"/>
      <c r="K202" s="40"/>
      <c r="L202" s="40"/>
      <c r="M202" s="40"/>
      <c r="N202" s="40"/>
      <c r="O202" s="40"/>
    </row>
    <row r="203" spans="1:15" ht="25.5" outlineLevel="1">
      <c r="A203" s="14">
        <f t="shared" si="11"/>
        <v>171</v>
      </c>
      <c r="B203" s="24" t="s">
        <v>68</v>
      </c>
      <c r="C203" s="25" t="s">
        <v>12</v>
      </c>
      <c r="D203" s="86">
        <v>6</v>
      </c>
      <c r="E203" s="39"/>
      <c r="F203" s="39"/>
      <c r="G203" s="39"/>
      <c r="H203" s="39"/>
      <c r="I203" s="39"/>
      <c r="J203" s="40"/>
      <c r="K203" s="40"/>
      <c r="L203" s="40"/>
      <c r="M203" s="40"/>
      <c r="N203" s="40"/>
      <c r="O203" s="40"/>
    </row>
    <row r="204" spans="1:15" ht="25.5" outlineLevel="1">
      <c r="A204" s="14">
        <f t="shared" si="11"/>
        <v>172</v>
      </c>
      <c r="B204" s="24" t="s">
        <v>69</v>
      </c>
      <c r="C204" s="25" t="s">
        <v>12</v>
      </c>
      <c r="D204" s="86">
        <v>2</v>
      </c>
      <c r="E204" s="39"/>
      <c r="F204" s="39"/>
      <c r="G204" s="39"/>
      <c r="H204" s="39"/>
      <c r="I204" s="39"/>
      <c r="J204" s="40"/>
      <c r="K204" s="40"/>
      <c r="L204" s="40"/>
      <c r="M204" s="40"/>
      <c r="N204" s="40"/>
      <c r="O204" s="40"/>
    </row>
    <row r="205" spans="1:15" outlineLevel="1">
      <c r="A205" s="14">
        <f t="shared" si="11"/>
        <v>173</v>
      </c>
      <c r="B205" s="20" t="s">
        <v>61</v>
      </c>
      <c r="C205" s="8" t="s">
        <v>14</v>
      </c>
      <c r="D205" s="83">
        <v>31</v>
      </c>
      <c r="E205" s="39"/>
      <c r="F205" s="39"/>
      <c r="G205" s="39"/>
      <c r="H205" s="39"/>
      <c r="I205" s="39"/>
      <c r="J205" s="40"/>
      <c r="K205" s="40"/>
      <c r="L205" s="40"/>
      <c r="M205" s="40"/>
      <c r="N205" s="40"/>
      <c r="O205" s="40"/>
    </row>
    <row r="206" spans="1:15" outlineLevel="1">
      <c r="A206" s="14">
        <f t="shared" si="11"/>
        <v>174</v>
      </c>
      <c r="B206" s="24" t="s">
        <v>195</v>
      </c>
      <c r="C206" s="25" t="s">
        <v>12</v>
      </c>
      <c r="D206" s="86">
        <v>2</v>
      </c>
      <c r="E206" s="39"/>
      <c r="F206" s="39"/>
      <c r="G206" s="39"/>
      <c r="H206" s="39"/>
      <c r="I206" s="39"/>
      <c r="J206" s="40"/>
      <c r="K206" s="40"/>
      <c r="L206" s="40"/>
      <c r="M206" s="40"/>
      <c r="N206" s="40"/>
      <c r="O206" s="40"/>
    </row>
    <row r="207" spans="1:15" ht="111" customHeight="1" outlineLevel="1">
      <c r="A207" s="14">
        <f t="shared" si="11"/>
        <v>175</v>
      </c>
      <c r="B207" s="24" t="s">
        <v>313</v>
      </c>
      <c r="C207" s="25" t="s">
        <v>6</v>
      </c>
      <c r="D207" s="86">
        <v>1</v>
      </c>
      <c r="E207" s="39"/>
      <c r="F207" s="39"/>
      <c r="G207" s="39"/>
      <c r="H207" s="39"/>
      <c r="I207" s="39"/>
      <c r="J207" s="40"/>
      <c r="K207" s="40"/>
      <c r="L207" s="40"/>
      <c r="M207" s="40"/>
      <c r="N207" s="40"/>
      <c r="O207" s="40"/>
    </row>
    <row r="208" spans="1:15" ht="25.5" outlineLevel="1">
      <c r="A208" s="14">
        <f t="shared" si="11"/>
        <v>176</v>
      </c>
      <c r="B208" s="24" t="s">
        <v>67</v>
      </c>
      <c r="C208" s="25" t="s">
        <v>6</v>
      </c>
      <c r="D208" s="86">
        <v>1</v>
      </c>
      <c r="E208" s="39"/>
      <c r="F208" s="39"/>
      <c r="G208" s="39"/>
      <c r="H208" s="39"/>
      <c r="I208" s="39"/>
      <c r="J208" s="40"/>
      <c r="K208" s="40"/>
      <c r="L208" s="40"/>
      <c r="M208" s="40"/>
      <c r="N208" s="40"/>
      <c r="O208" s="40"/>
    </row>
    <row r="209" spans="1:15" outlineLevel="1">
      <c r="A209" s="14">
        <f t="shared" si="11"/>
        <v>177</v>
      </c>
      <c r="B209" s="24" t="s">
        <v>25</v>
      </c>
      <c r="C209" s="25" t="s">
        <v>17</v>
      </c>
      <c r="D209" s="86">
        <v>1</v>
      </c>
      <c r="E209" s="39"/>
      <c r="F209" s="39"/>
      <c r="G209" s="39"/>
      <c r="H209" s="39"/>
      <c r="I209" s="39"/>
      <c r="J209" s="40"/>
      <c r="K209" s="40"/>
      <c r="L209" s="40"/>
      <c r="M209" s="40"/>
      <c r="N209" s="40"/>
      <c r="O209" s="40"/>
    </row>
    <row r="210" spans="1:15" outlineLevel="1">
      <c r="A210" s="14">
        <f t="shared" si="11"/>
        <v>178</v>
      </c>
      <c r="B210" s="24" t="s">
        <v>26</v>
      </c>
      <c r="C210" s="25" t="s">
        <v>17</v>
      </c>
      <c r="D210" s="86">
        <v>1</v>
      </c>
      <c r="E210" s="39"/>
      <c r="F210" s="39"/>
      <c r="G210" s="39"/>
      <c r="H210" s="39"/>
      <c r="I210" s="39"/>
      <c r="J210" s="40"/>
      <c r="K210" s="40"/>
      <c r="L210" s="40"/>
      <c r="M210" s="40"/>
      <c r="N210" s="40"/>
      <c r="O210" s="40"/>
    </row>
    <row r="211" spans="1:15" outlineLevel="1">
      <c r="A211" s="14">
        <f t="shared" si="11"/>
        <v>179</v>
      </c>
      <c r="B211" s="24" t="s">
        <v>66</v>
      </c>
      <c r="C211" s="25" t="s">
        <v>17</v>
      </c>
      <c r="D211" s="86">
        <v>3</v>
      </c>
      <c r="E211" s="39"/>
      <c r="F211" s="39"/>
      <c r="G211" s="39"/>
      <c r="H211" s="39"/>
      <c r="I211" s="39"/>
      <c r="J211" s="40"/>
      <c r="K211" s="40"/>
      <c r="L211" s="40"/>
      <c r="M211" s="40"/>
      <c r="N211" s="40"/>
      <c r="O211" s="40"/>
    </row>
    <row r="212" spans="1:15" outlineLevel="1">
      <c r="A212" s="14">
        <f t="shared" si="11"/>
        <v>180</v>
      </c>
      <c r="B212" s="104" t="s">
        <v>172</v>
      </c>
      <c r="C212" s="25" t="s">
        <v>6</v>
      </c>
      <c r="D212" s="86">
        <v>1</v>
      </c>
      <c r="E212" s="39"/>
      <c r="F212" s="39"/>
      <c r="G212" s="39"/>
      <c r="H212" s="39"/>
      <c r="I212" s="39"/>
      <c r="J212" s="40"/>
      <c r="K212" s="40"/>
      <c r="L212" s="40"/>
      <c r="M212" s="40"/>
      <c r="N212" s="40"/>
      <c r="O212" s="40"/>
    </row>
    <row r="213" spans="1:15" outlineLevel="1">
      <c r="A213" s="14">
        <f t="shared" si="11"/>
        <v>181</v>
      </c>
      <c r="B213" s="104" t="s">
        <v>173</v>
      </c>
      <c r="C213" s="25" t="s">
        <v>12</v>
      </c>
      <c r="D213" s="86">
        <v>10</v>
      </c>
      <c r="E213" s="39"/>
      <c r="F213" s="39"/>
      <c r="G213" s="39"/>
      <c r="H213" s="39"/>
      <c r="I213" s="39"/>
      <c r="J213" s="40"/>
      <c r="K213" s="40"/>
      <c r="L213" s="40"/>
      <c r="M213" s="40"/>
      <c r="N213" s="40"/>
      <c r="O213" s="40"/>
    </row>
    <row r="214" spans="1:15" outlineLevel="1">
      <c r="A214" s="14">
        <f t="shared" si="11"/>
        <v>182</v>
      </c>
      <c r="B214" s="24" t="s">
        <v>27</v>
      </c>
      <c r="C214" s="25" t="s">
        <v>7</v>
      </c>
      <c r="D214" s="86">
        <v>1</v>
      </c>
      <c r="E214" s="39"/>
      <c r="F214" s="39"/>
      <c r="G214" s="39"/>
      <c r="H214" s="39"/>
      <c r="I214" s="39"/>
      <c r="J214" s="40"/>
      <c r="K214" s="40"/>
      <c r="L214" s="40"/>
      <c r="M214" s="40"/>
      <c r="N214" s="40"/>
      <c r="O214" s="40"/>
    </row>
    <row r="215" spans="1:15" outlineLevel="1">
      <c r="A215" s="14">
        <f t="shared" si="11"/>
        <v>183</v>
      </c>
      <c r="B215" s="24" t="s">
        <v>28</v>
      </c>
      <c r="C215" s="25" t="s">
        <v>7</v>
      </c>
      <c r="D215" s="86">
        <v>1</v>
      </c>
      <c r="E215" s="39"/>
      <c r="F215" s="39"/>
      <c r="G215" s="39"/>
      <c r="H215" s="39"/>
      <c r="I215" s="39"/>
      <c r="J215" s="40"/>
      <c r="K215" s="40"/>
      <c r="L215" s="40"/>
      <c r="M215" s="40"/>
      <c r="N215" s="40"/>
      <c r="O215" s="40"/>
    </row>
    <row r="216" spans="1:15" outlineLevel="1">
      <c r="A216" s="14"/>
      <c r="B216" s="24" t="s">
        <v>18</v>
      </c>
      <c r="C216" s="25"/>
      <c r="D216" s="36"/>
      <c r="E216" s="39"/>
      <c r="F216" s="39"/>
      <c r="G216" s="39"/>
      <c r="H216" s="39"/>
      <c r="I216" s="39"/>
      <c r="J216" s="40"/>
      <c r="K216" s="40"/>
      <c r="L216" s="40"/>
      <c r="M216" s="40"/>
      <c r="N216" s="40"/>
      <c r="O216" s="40"/>
    </row>
    <row r="217" spans="1:15" outlineLevel="1">
      <c r="A217" s="14">
        <f>A215+1</f>
        <v>184</v>
      </c>
      <c r="B217" s="28" t="s">
        <v>23</v>
      </c>
      <c r="C217" s="25" t="s">
        <v>17</v>
      </c>
      <c r="D217" s="86">
        <v>1</v>
      </c>
      <c r="E217" s="39"/>
      <c r="F217" s="39"/>
      <c r="G217" s="39"/>
      <c r="H217" s="39"/>
      <c r="I217" s="39"/>
      <c r="J217" s="40"/>
      <c r="K217" s="40"/>
      <c r="L217" s="40"/>
      <c r="M217" s="40"/>
      <c r="N217" s="40"/>
      <c r="O217" s="40"/>
    </row>
    <row r="218" spans="1:15" outlineLevel="1">
      <c r="A218" s="14">
        <f t="shared" si="11"/>
        <v>185</v>
      </c>
      <c r="B218" s="28" t="s">
        <v>21</v>
      </c>
      <c r="C218" s="25" t="s">
        <v>17</v>
      </c>
      <c r="D218" s="86">
        <v>2</v>
      </c>
      <c r="E218" s="39"/>
      <c r="F218" s="39"/>
      <c r="G218" s="39"/>
      <c r="H218" s="39"/>
      <c r="I218" s="39"/>
      <c r="J218" s="40"/>
      <c r="K218" s="40"/>
      <c r="L218" s="40"/>
      <c r="M218" s="40"/>
      <c r="N218" s="40"/>
      <c r="O218" s="40"/>
    </row>
    <row r="219" spans="1:15" ht="25.5" outlineLevel="1">
      <c r="A219" s="14">
        <f t="shared" si="11"/>
        <v>186</v>
      </c>
      <c r="B219" s="27" t="s">
        <v>65</v>
      </c>
      <c r="C219" s="25" t="s">
        <v>6</v>
      </c>
      <c r="D219" s="86">
        <v>13</v>
      </c>
      <c r="E219" s="39"/>
      <c r="F219" s="39"/>
      <c r="G219" s="39"/>
      <c r="H219" s="39"/>
      <c r="I219" s="39"/>
      <c r="J219" s="40"/>
      <c r="K219" s="40"/>
      <c r="L219" s="40"/>
      <c r="M219" s="40"/>
      <c r="N219" s="40"/>
      <c r="O219" s="40"/>
    </row>
    <row r="220" spans="1:15" outlineLevel="1">
      <c r="A220" s="14">
        <f t="shared" si="11"/>
        <v>187</v>
      </c>
      <c r="B220" s="5" t="s">
        <v>16</v>
      </c>
      <c r="C220" s="11" t="s">
        <v>6</v>
      </c>
      <c r="D220" s="44">
        <v>1</v>
      </c>
      <c r="E220" s="39"/>
      <c r="F220" s="39"/>
      <c r="G220" s="39"/>
      <c r="H220" s="39"/>
      <c r="I220" s="39"/>
      <c r="J220" s="40"/>
      <c r="K220" s="40"/>
      <c r="L220" s="40"/>
      <c r="M220" s="40"/>
      <c r="N220" s="40"/>
      <c r="O220" s="40"/>
    </row>
    <row r="221" spans="1:15" ht="94.5" customHeight="1" outlineLevel="1">
      <c r="A221" s="14">
        <f t="shared" si="11"/>
        <v>188</v>
      </c>
      <c r="B221" s="5" t="s">
        <v>208</v>
      </c>
      <c r="C221" s="11" t="s">
        <v>6</v>
      </c>
      <c r="D221" s="44">
        <v>1</v>
      </c>
      <c r="E221" s="39"/>
      <c r="F221" s="39"/>
      <c r="G221" s="39"/>
      <c r="H221" s="39"/>
      <c r="I221" s="39"/>
      <c r="J221" s="40"/>
      <c r="K221" s="40"/>
      <c r="L221" s="40"/>
      <c r="M221" s="40"/>
      <c r="N221" s="40"/>
      <c r="O221" s="40"/>
    </row>
    <row r="222" spans="1:15" ht="25.5" outlineLevel="1">
      <c r="A222" s="14">
        <f t="shared" si="11"/>
        <v>189</v>
      </c>
      <c r="B222" s="5" t="s">
        <v>10</v>
      </c>
      <c r="C222" s="11" t="s">
        <v>6</v>
      </c>
      <c r="D222" s="44">
        <v>1</v>
      </c>
      <c r="E222" s="39"/>
      <c r="F222" s="39"/>
      <c r="G222" s="39"/>
      <c r="H222" s="39"/>
      <c r="I222" s="39"/>
      <c r="J222" s="40"/>
      <c r="K222" s="40"/>
      <c r="L222" s="40"/>
      <c r="M222" s="40"/>
      <c r="N222" s="40"/>
      <c r="O222" s="40"/>
    </row>
    <row r="223" spans="1:15" ht="13.5">
      <c r="A223" s="14"/>
      <c r="B223" s="26" t="str">
        <f>B199</f>
        <v>Kanalizācija K1,K3 UKT</v>
      </c>
      <c r="C223" s="101"/>
      <c r="D223" s="102"/>
      <c r="E223" s="39"/>
      <c r="F223" s="39"/>
      <c r="G223" s="41"/>
      <c r="H223" s="41"/>
      <c r="I223" s="41"/>
      <c r="J223" s="40"/>
      <c r="K223" s="50"/>
      <c r="L223" s="50"/>
      <c r="M223" s="50"/>
      <c r="N223" s="50"/>
      <c r="O223" s="50"/>
    </row>
    <row r="224" spans="1:15">
      <c r="A224" s="14"/>
      <c r="B224" s="100" t="s">
        <v>62</v>
      </c>
      <c r="C224" s="141"/>
      <c r="D224" s="105"/>
      <c r="E224" s="39"/>
      <c r="F224" s="39"/>
      <c r="G224" s="39"/>
      <c r="H224" s="39"/>
      <c r="I224" s="39"/>
      <c r="J224" s="39"/>
      <c r="K224" s="39"/>
      <c r="L224" s="39"/>
      <c r="M224" s="39"/>
      <c r="N224" s="39"/>
      <c r="O224" s="39"/>
    </row>
    <row r="225" spans="1:15" outlineLevel="1">
      <c r="A225" s="14">
        <f>A222+1</f>
        <v>190</v>
      </c>
      <c r="B225" s="20" t="s">
        <v>60</v>
      </c>
      <c r="C225" s="8" t="s">
        <v>14</v>
      </c>
      <c r="D225" s="83">
        <v>75</v>
      </c>
      <c r="E225" s="39"/>
      <c r="F225" s="39"/>
      <c r="G225" s="39"/>
      <c r="H225" s="39"/>
      <c r="I225" s="39"/>
      <c r="J225" s="40"/>
      <c r="K225" s="40"/>
      <c r="L225" s="40"/>
      <c r="M225" s="40"/>
      <c r="N225" s="40"/>
      <c r="O225" s="40"/>
    </row>
    <row r="226" spans="1:15" outlineLevel="1">
      <c r="A226" s="14">
        <f t="shared" ref="A226:A263" si="12">A225+1</f>
        <v>191</v>
      </c>
      <c r="B226" s="24" t="s">
        <v>58</v>
      </c>
      <c r="C226" s="8" t="s">
        <v>14</v>
      </c>
      <c r="D226" s="86">
        <v>12</v>
      </c>
      <c r="E226" s="39"/>
      <c r="F226" s="39"/>
      <c r="G226" s="39"/>
      <c r="H226" s="39"/>
      <c r="I226" s="39"/>
      <c r="J226" s="40"/>
      <c r="K226" s="40"/>
      <c r="L226" s="40"/>
      <c r="M226" s="40"/>
      <c r="N226" s="40"/>
      <c r="O226" s="40"/>
    </row>
    <row r="227" spans="1:15" ht="25.5" outlineLevel="1">
      <c r="A227" s="14">
        <f t="shared" si="12"/>
        <v>192</v>
      </c>
      <c r="B227" s="24" t="s">
        <v>29</v>
      </c>
      <c r="C227" s="25" t="s">
        <v>12</v>
      </c>
      <c r="D227" s="86">
        <v>30</v>
      </c>
      <c r="E227" s="39"/>
      <c r="F227" s="39"/>
      <c r="G227" s="39"/>
      <c r="H227" s="39"/>
      <c r="I227" s="39"/>
      <c r="J227" s="40"/>
      <c r="K227" s="40"/>
      <c r="L227" s="40"/>
      <c r="M227" s="40"/>
      <c r="N227" s="40"/>
      <c r="O227" s="40"/>
    </row>
    <row r="228" spans="1:15" ht="25.5" outlineLevel="1">
      <c r="A228" s="14">
        <f t="shared" si="12"/>
        <v>193</v>
      </c>
      <c r="B228" s="24" t="s">
        <v>64</v>
      </c>
      <c r="C228" s="25" t="s">
        <v>12</v>
      </c>
      <c r="D228" s="86">
        <v>6</v>
      </c>
      <c r="E228" s="39"/>
      <c r="F228" s="39"/>
      <c r="G228" s="39"/>
      <c r="H228" s="39"/>
      <c r="I228" s="39"/>
      <c r="J228" s="40"/>
      <c r="K228" s="40"/>
      <c r="L228" s="40"/>
      <c r="M228" s="40"/>
      <c r="N228" s="40"/>
      <c r="O228" s="40"/>
    </row>
    <row r="229" spans="1:15" outlineLevel="1">
      <c r="A229" s="14">
        <f t="shared" si="12"/>
        <v>194</v>
      </c>
      <c r="B229" s="20" t="s">
        <v>61</v>
      </c>
      <c r="C229" s="8" t="s">
        <v>14</v>
      </c>
      <c r="D229" s="83">
        <v>75</v>
      </c>
      <c r="E229" s="39"/>
      <c r="F229" s="39"/>
      <c r="G229" s="39"/>
      <c r="H229" s="39"/>
      <c r="I229" s="39"/>
      <c r="J229" s="40"/>
      <c r="K229" s="40"/>
      <c r="L229" s="40"/>
      <c r="M229" s="40"/>
      <c r="N229" s="40"/>
      <c r="O229" s="40"/>
    </row>
    <row r="230" spans="1:15" ht="25.5" outlineLevel="1">
      <c r="A230" s="14">
        <f t="shared" si="12"/>
        <v>195</v>
      </c>
      <c r="B230" s="103" t="s">
        <v>91</v>
      </c>
      <c r="C230" s="25" t="s">
        <v>6</v>
      </c>
      <c r="D230" s="86">
        <v>7</v>
      </c>
      <c r="E230" s="39"/>
      <c r="F230" s="39"/>
      <c r="G230" s="39"/>
      <c r="H230" s="39"/>
      <c r="I230" s="39"/>
      <c r="J230" s="40"/>
      <c r="K230" s="40"/>
      <c r="L230" s="40"/>
      <c r="M230" s="40"/>
      <c r="N230" s="40"/>
      <c r="O230" s="40"/>
    </row>
    <row r="231" spans="1:15" ht="25.5" outlineLevel="1">
      <c r="A231" s="14">
        <f t="shared" si="12"/>
        <v>196</v>
      </c>
      <c r="B231" s="103" t="s">
        <v>92</v>
      </c>
      <c r="C231" s="25" t="s">
        <v>6</v>
      </c>
      <c r="D231" s="86">
        <v>7</v>
      </c>
      <c r="E231" s="39"/>
      <c r="F231" s="39"/>
      <c r="G231" s="39"/>
      <c r="H231" s="39"/>
      <c r="I231" s="39"/>
      <c r="J231" s="40"/>
      <c r="K231" s="40"/>
      <c r="L231" s="40"/>
      <c r="M231" s="40"/>
      <c r="N231" s="40"/>
      <c r="O231" s="40"/>
    </row>
    <row r="232" spans="1:15" outlineLevel="1">
      <c r="A232" s="14">
        <f t="shared" si="12"/>
        <v>197</v>
      </c>
      <c r="B232" s="103" t="s">
        <v>30</v>
      </c>
      <c r="C232" s="25" t="s">
        <v>17</v>
      </c>
      <c r="D232" s="86">
        <v>7</v>
      </c>
      <c r="E232" s="39"/>
      <c r="F232" s="39"/>
      <c r="G232" s="39"/>
      <c r="H232" s="39"/>
      <c r="I232" s="39"/>
      <c r="J232" s="40"/>
      <c r="K232" s="40"/>
      <c r="L232" s="40"/>
      <c r="M232" s="40"/>
      <c r="N232" s="40"/>
      <c r="O232" s="40"/>
    </row>
    <row r="233" spans="1:15" ht="25.5" outlineLevel="1">
      <c r="A233" s="14">
        <f t="shared" si="12"/>
        <v>198</v>
      </c>
      <c r="B233" s="103" t="s">
        <v>180</v>
      </c>
      <c r="C233" s="25" t="s">
        <v>93</v>
      </c>
      <c r="D233" s="86">
        <v>1</v>
      </c>
      <c r="E233" s="39"/>
      <c r="F233" s="39"/>
      <c r="G233" s="39"/>
      <c r="H233" s="39"/>
      <c r="I233" s="39"/>
      <c r="J233" s="40"/>
      <c r="K233" s="40"/>
      <c r="L233" s="40"/>
      <c r="M233" s="40"/>
      <c r="N233" s="40"/>
      <c r="O233" s="40"/>
    </row>
    <row r="234" spans="1:15" outlineLevel="1">
      <c r="A234" s="14">
        <f t="shared" si="12"/>
        <v>199</v>
      </c>
      <c r="B234" s="103" t="s">
        <v>31</v>
      </c>
      <c r="C234" s="25" t="s">
        <v>17</v>
      </c>
      <c r="D234" s="86">
        <v>4</v>
      </c>
      <c r="E234" s="39"/>
      <c r="F234" s="39"/>
      <c r="G234" s="39"/>
      <c r="H234" s="39"/>
      <c r="I234" s="39"/>
      <c r="J234" s="40"/>
      <c r="K234" s="40"/>
      <c r="L234" s="40"/>
      <c r="M234" s="40"/>
      <c r="N234" s="40"/>
      <c r="O234" s="40"/>
    </row>
    <row r="235" spans="1:15" outlineLevel="1">
      <c r="A235" s="14">
        <f t="shared" si="12"/>
        <v>200</v>
      </c>
      <c r="B235" s="103" t="s">
        <v>25</v>
      </c>
      <c r="C235" s="25" t="s">
        <v>17</v>
      </c>
      <c r="D235" s="86">
        <v>2</v>
      </c>
      <c r="E235" s="39"/>
      <c r="F235" s="39"/>
      <c r="G235" s="39"/>
      <c r="H235" s="39"/>
      <c r="I235" s="39"/>
      <c r="J235" s="40"/>
      <c r="K235" s="40"/>
      <c r="L235" s="40"/>
      <c r="M235" s="40"/>
      <c r="N235" s="40"/>
      <c r="O235" s="40"/>
    </row>
    <row r="236" spans="1:15" ht="25.5" outlineLevel="1">
      <c r="A236" s="14">
        <f t="shared" si="12"/>
        <v>201</v>
      </c>
      <c r="B236" s="103" t="s">
        <v>94</v>
      </c>
      <c r="C236" s="25" t="s">
        <v>6</v>
      </c>
      <c r="D236" s="86">
        <v>3</v>
      </c>
      <c r="E236" s="39"/>
      <c r="F236" s="39"/>
      <c r="G236" s="39"/>
      <c r="H236" s="39"/>
      <c r="I236" s="39"/>
      <c r="J236" s="40"/>
      <c r="K236" s="40"/>
      <c r="L236" s="40"/>
      <c r="M236" s="40"/>
      <c r="N236" s="40"/>
      <c r="O236" s="40"/>
    </row>
    <row r="237" spans="1:15" ht="25.5" outlineLevel="1">
      <c r="A237" s="14">
        <f t="shared" si="12"/>
        <v>202</v>
      </c>
      <c r="B237" s="103" t="s">
        <v>95</v>
      </c>
      <c r="C237" s="25" t="s">
        <v>6</v>
      </c>
      <c r="D237" s="86">
        <v>3</v>
      </c>
      <c r="E237" s="39"/>
      <c r="F237" s="39"/>
      <c r="G237" s="39"/>
      <c r="H237" s="39"/>
      <c r="I237" s="39"/>
      <c r="J237" s="40"/>
      <c r="K237" s="40"/>
      <c r="L237" s="40"/>
      <c r="M237" s="40"/>
      <c r="N237" s="40"/>
      <c r="O237" s="40"/>
    </row>
    <row r="238" spans="1:15" ht="25.5" outlineLevel="1">
      <c r="A238" s="14">
        <f t="shared" si="12"/>
        <v>203</v>
      </c>
      <c r="B238" s="103" t="s">
        <v>211</v>
      </c>
      <c r="C238" s="25" t="s">
        <v>6</v>
      </c>
      <c r="D238" s="86">
        <v>2</v>
      </c>
      <c r="E238" s="39"/>
      <c r="F238" s="39"/>
      <c r="G238" s="39"/>
      <c r="H238" s="39"/>
      <c r="I238" s="39"/>
      <c r="J238" s="40"/>
      <c r="K238" s="40"/>
      <c r="L238" s="40"/>
      <c r="M238" s="40"/>
      <c r="N238" s="40"/>
      <c r="O238" s="40"/>
    </row>
    <row r="239" spans="1:15" ht="25.5" outlineLevel="1">
      <c r="A239" s="14">
        <f t="shared" si="12"/>
        <v>204</v>
      </c>
      <c r="B239" s="103" t="s">
        <v>96</v>
      </c>
      <c r="C239" s="25" t="s">
        <v>6</v>
      </c>
      <c r="D239" s="86">
        <v>2</v>
      </c>
      <c r="E239" s="39"/>
      <c r="F239" s="39"/>
      <c r="G239" s="39"/>
      <c r="H239" s="39"/>
      <c r="I239" s="39"/>
      <c r="J239" s="40"/>
      <c r="K239" s="40"/>
      <c r="L239" s="40"/>
      <c r="M239" s="40"/>
      <c r="N239" s="40"/>
      <c r="O239" s="40"/>
    </row>
    <row r="240" spans="1:15" ht="25.5" outlineLevel="1">
      <c r="A240" s="14">
        <f t="shared" si="12"/>
        <v>205</v>
      </c>
      <c r="B240" s="104" t="s">
        <v>50</v>
      </c>
      <c r="C240" s="25" t="s">
        <v>6</v>
      </c>
      <c r="D240" s="86">
        <v>1</v>
      </c>
      <c r="E240" s="39"/>
      <c r="F240" s="39"/>
      <c r="G240" s="39"/>
      <c r="H240" s="39"/>
      <c r="I240" s="39"/>
      <c r="J240" s="40"/>
      <c r="K240" s="40"/>
      <c r="L240" s="40"/>
      <c r="M240" s="40"/>
      <c r="N240" s="40"/>
      <c r="O240" s="40"/>
    </row>
    <row r="241" spans="1:15" outlineLevel="1">
      <c r="A241" s="14">
        <f t="shared" si="12"/>
        <v>206</v>
      </c>
      <c r="B241" s="24" t="s">
        <v>47</v>
      </c>
      <c r="C241" s="25" t="s">
        <v>17</v>
      </c>
      <c r="D241" s="86">
        <v>1</v>
      </c>
      <c r="E241" s="39"/>
      <c r="F241" s="39"/>
      <c r="G241" s="39"/>
      <c r="H241" s="39"/>
      <c r="I241" s="39"/>
      <c r="J241" s="40"/>
      <c r="K241" s="40"/>
      <c r="L241" s="40"/>
      <c r="M241" s="40"/>
      <c r="N241" s="40"/>
      <c r="O241" s="40"/>
    </row>
    <row r="242" spans="1:15" outlineLevel="1">
      <c r="A242" s="14">
        <f t="shared" si="12"/>
        <v>207</v>
      </c>
      <c r="B242" s="24" t="s">
        <v>48</v>
      </c>
      <c r="C242" s="25" t="s">
        <v>17</v>
      </c>
      <c r="D242" s="86">
        <v>2</v>
      </c>
      <c r="E242" s="39"/>
      <c r="F242" s="39"/>
      <c r="G242" s="39"/>
      <c r="H242" s="39"/>
      <c r="I242" s="39"/>
      <c r="J242" s="40"/>
      <c r="K242" s="40"/>
      <c r="L242" s="40"/>
      <c r="M242" s="40"/>
      <c r="N242" s="40"/>
      <c r="O242" s="40"/>
    </row>
    <row r="243" spans="1:15" ht="25.5" outlineLevel="1">
      <c r="A243" s="14">
        <f t="shared" si="12"/>
        <v>208</v>
      </c>
      <c r="B243" s="24" t="s">
        <v>63</v>
      </c>
      <c r="C243" s="25" t="s">
        <v>17</v>
      </c>
      <c r="D243" s="86">
        <v>1</v>
      </c>
      <c r="E243" s="39"/>
      <c r="F243" s="39"/>
      <c r="G243" s="39"/>
      <c r="H243" s="39"/>
      <c r="I243" s="39"/>
      <c r="J243" s="40"/>
      <c r="K243" s="40"/>
      <c r="L243" s="40"/>
      <c r="M243" s="40"/>
      <c r="N243" s="40"/>
      <c r="O243" s="40"/>
    </row>
    <row r="244" spans="1:15" outlineLevel="1">
      <c r="A244" s="14"/>
      <c r="B244" s="24" t="s">
        <v>18</v>
      </c>
      <c r="C244" s="25"/>
      <c r="D244" s="36"/>
      <c r="E244" s="39"/>
      <c r="F244" s="39"/>
      <c r="G244" s="39"/>
      <c r="H244" s="39"/>
      <c r="I244" s="39"/>
      <c r="J244" s="40"/>
      <c r="K244" s="40"/>
      <c r="L244" s="40"/>
      <c r="M244" s="40"/>
      <c r="N244" s="40"/>
      <c r="O244" s="40"/>
    </row>
    <row r="245" spans="1:15" outlineLevel="1">
      <c r="A245" s="14">
        <f>A243+1</f>
        <v>209</v>
      </c>
      <c r="B245" s="28" t="s">
        <v>22</v>
      </c>
      <c r="C245" s="25" t="s">
        <v>17</v>
      </c>
      <c r="D245" s="86">
        <v>1</v>
      </c>
      <c r="E245" s="39"/>
      <c r="F245" s="39"/>
      <c r="G245" s="39"/>
      <c r="H245" s="39"/>
      <c r="I245" s="39"/>
      <c r="J245" s="40"/>
      <c r="K245" s="40"/>
      <c r="L245" s="40"/>
      <c r="M245" s="40"/>
      <c r="N245" s="40"/>
      <c r="O245" s="40"/>
    </row>
    <row r="246" spans="1:15" outlineLevel="1">
      <c r="A246" s="14">
        <f t="shared" si="12"/>
        <v>210</v>
      </c>
      <c r="B246" s="28" t="s">
        <v>23</v>
      </c>
      <c r="C246" s="25" t="s">
        <v>17</v>
      </c>
      <c r="D246" s="86">
        <v>5</v>
      </c>
      <c r="E246" s="39"/>
      <c r="F246" s="39"/>
      <c r="G246" s="39"/>
      <c r="H246" s="39"/>
      <c r="I246" s="39"/>
      <c r="J246" s="40"/>
      <c r="K246" s="40"/>
      <c r="L246" s="40"/>
      <c r="M246" s="40"/>
      <c r="N246" s="40"/>
      <c r="O246" s="40"/>
    </row>
    <row r="247" spans="1:15" outlineLevel="1">
      <c r="A247" s="14">
        <f t="shared" si="12"/>
        <v>211</v>
      </c>
      <c r="B247" s="28" t="s">
        <v>24</v>
      </c>
      <c r="C247" s="25" t="s">
        <v>17</v>
      </c>
      <c r="D247" s="86">
        <v>1</v>
      </c>
      <c r="E247" s="39"/>
      <c r="F247" s="39"/>
      <c r="G247" s="39"/>
      <c r="H247" s="39"/>
      <c r="I247" s="39"/>
      <c r="J247" s="40"/>
      <c r="K247" s="40"/>
      <c r="L247" s="40"/>
      <c r="M247" s="40"/>
      <c r="N247" s="40"/>
      <c r="O247" s="40"/>
    </row>
    <row r="248" spans="1:15" outlineLevel="1">
      <c r="A248" s="14">
        <f t="shared" si="12"/>
        <v>212</v>
      </c>
      <c r="B248" s="24" t="s">
        <v>32</v>
      </c>
      <c r="C248" s="25" t="s">
        <v>7</v>
      </c>
      <c r="D248" s="86">
        <v>1</v>
      </c>
      <c r="E248" s="39"/>
      <c r="F248" s="39"/>
      <c r="G248" s="39"/>
      <c r="H248" s="39"/>
      <c r="I248" s="39"/>
      <c r="J248" s="40"/>
      <c r="K248" s="40"/>
      <c r="L248" s="40"/>
      <c r="M248" s="40"/>
      <c r="N248" s="40"/>
      <c r="O248" s="40"/>
    </row>
    <row r="249" spans="1:15" outlineLevel="1">
      <c r="A249" s="14">
        <f t="shared" si="12"/>
        <v>213</v>
      </c>
      <c r="B249" s="24" t="s">
        <v>33</v>
      </c>
      <c r="C249" s="25" t="s">
        <v>6</v>
      </c>
      <c r="D249" s="86">
        <v>3</v>
      </c>
      <c r="E249" s="39"/>
      <c r="F249" s="39"/>
      <c r="G249" s="39"/>
      <c r="H249" s="39"/>
      <c r="I249" s="39"/>
      <c r="J249" s="40"/>
      <c r="K249" s="40"/>
      <c r="L249" s="40"/>
      <c r="M249" s="40"/>
      <c r="N249" s="40"/>
      <c r="O249" s="40"/>
    </row>
    <row r="250" spans="1:15" outlineLevel="1">
      <c r="A250" s="14">
        <f t="shared" si="12"/>
        <v>214</v>
      </c>
      <c r="B250" s="103" t="s">
        <v>174</v>
      </c>
      <c r="C250" s="25" t="s">
        <v>12</v>
      </c>
      <c r="D250" s="86">
        <v>48</v>
      </c>
      <c r="E250" s="39"/>
      <c r="F250" s="39"/>
      <c r="G250" s="39"/>
      <c r="H250" s="39"/>
      <c r="I250" s="39"/>
      <c r="J250" s="40"/>
      <c r="K250" s="40"/>
      <c r="L250" s="40"/>
      <c r="M250" s="40"/>
      <c r="N250" s="40"/>
      <c r="O250" s="40"/>
    </row>
    <row r="251" spans="1:15" outlineLevel="1">
      <c r="A251" s="14">
        <f t="shared" si="12"/>
        <v>215</v>
      </c>
      <c r="B251" s="24" t="s">
        <v>51</v>
      </c>
      <c r="C251" s="25" t="s">
        <v>6</v>
      </c>
      <c r="D251" s="86">
        <v>1</v>
      </c>
      <c r="E251" s="39"/>
      <c r="F251" s="39"/>
      <c r="G251" s="39"/>
      <c r="H251" s="39"/>
      <c r="I251" s="39"/>
      <c r="J251" s="40"/>
      <c r="K251" s="40"/>
      <c r="L251" s="40"/>
      <c r="M251" s="40"/>
      <c r="N251" s="40"/>
      <c r="O251" s="40"/>
    </row>
    <row r="252" spans="1:15" outlineLevel="1">
      <c r="A252" s="14">
        <f t="shared" si="12"/>
        <v>216</v>
      </c>
      <c r="B252" s="24" t="s">
        <v>52</v>
      </c>
      <c r="C252" s="25" t="s">
        <v>6</v>
      </c>
      <c r="D252" s="86">
        <v>1</v>
      </c>
      <c r="E252" s="39"/>
      <c r="F252" s="39"/>
      <c r="G252" s="39"/>
      <c r="H252" s="39"/>
      <c r="I252" s="39"/>
      <c r="J252" s="40"/>
      <c r="K252" s="40"/>
      <c r="L252" s="40"/>
      <c r="M252" s="40"/>
      <c r="N252" s="40"/>
      <c r="O252" s="40"/>
    </row>
    <row r="253" spans="1:15" outlineLevel="1">
      <c r="A253" s="14">
        <f t="shared" si="12"/>
        <v>217</v>
      </c>
      <c r="B253" s="24" t="s">
        <v>53</v>
      </c>
      <c r="C253" s="25" t="s">
        <v>6</v>
      </c>
      <c r="D253" s="86">
        <v>1</v>
      </c>
      <c r="E253" s="39"/>
      <c r="F253" s="39"/>
      <c r="G253" s="39"/>
      <c r="H253" s="39"/>
      <c r="I253" s="39"/>
      <c r="J253" s="40"/>
      <c r="K253" s="40"/>
      <c r="L253" s="40"/>
      <c r="M253" s="40"/>
      <c r="N253" s="40"/>
      <c r="O253" s="40"/>
    </row>
    <row r="254" spans="1:15" outlineLevel="1">
      <c r="A254" s="14">
        <f t="shared" si="12"/>
        <v>218</v>
      </c>
      <c r="B254" s="24" t="s">
        <v>54</v>
      </c>
      <c r="C254" s="25" t="s">
        <v>6</v>
      </c>
      <c r="D254" s="86">
        <v>1</v>
      </c>
      <c r="E254" s="39"/>
      <c r="F254" s="39"/>
      <c r="G254" s="39"/>
      <c r="H254" s="39"/>
      <c r="I254" s="39"/>
      <c r="J254" s="40"/>
      <c r="K254" s="40"/>
      <c r="L254" s="40"/>
      <c r="M254" s="40"/>
      <c r="N254" s="40"/>
      <c r="O254" s="40"/>
    </row>
    <row r="255" spans="1:15" outlineLevel="1">
      <c r="A255" s="14">
        <f t="shared" si="12"/>
        <v>219</v>
      </c>
      <c r="B255" s="24" t="s">
        <v>55</v>
      </c>
      <c r="C255" s="25" t="s">
        <v>6</v>
      </c>
      <c r="D255" s="86">
        <v>1</v>
      </c>
      <c r="E255" s="39"/>
      <c r="F255" s="39"/>
      <c r="G255" s="39"/>
      <c r="H255" s="39"/>
      <c r="I255" s="39"/>
      <c r="J255" s="40"/>
      <c r="K255" s="40"/>
      <c r="L255" s="40"/>
      <c r="M255" s="40"/>
      <c r="N255" s="40"/>
      <c r="O255" s="40"/>
    </row>
    <row r="256" spans="1:15" ht="60" customHeight="1" outlineLevel="1">
      <c r="A256" s="14">
        <f t="shared" si="12"/>
        <v>220</v>
      </c>
      <c r="B256" s="24" t="s">
        <v>310</v>
      </c>
      <c r="C256" s="25" t="s">
        <v>6</v>
      </c>
      <c r="D256" s="86">
        <v>1</v>
      </c>
      <c r="E256" s="39"/>
      <c r="F256" s="39"/>
      <c r="G256" s="39"/>
      <c r="H256" s="39"/>
      <c r="I256" s="39"/>
      <c r="J256" s="40"/>
      <c r="K256" s="40"/>
      <c r="L256" s="40"/>
      <c r="M256" s="40"/>
      <c r="N256" s="40"/>
      <c r="O256" s="40"/>
    </row>
    <row r="257" spans="1:248" ht="69.75" customHeight="1" outlineLevel="1">
      <c r="A257" s="14">
        <f t="shared" si="12"/>
        <v>221</v>
      </c>
      <c r="B257" s="24" t="s">
        <v>309</v>
      </c>
      <c r="C257" s="25" t="s">
        <v>6</v>
      </c>
      <c r="D257" s="86">
        <v>1</v>
      </c>
      <c r="E257" s="39"/>
      <c r="F257" s="39"/>
      <c r="G257" s="39"/>
      <c r="H257" s="39"/>
      <c r="I257" s="39"/>
      <c r="J257" s="40"/>
      <c r="K257" s="40"/>
      <c r="L257" s="40"/>
      <c r="M257" s="40"/>
      <c r="N257" s="40"/>
      <c r="O257" s="40"/>
    </row>
    <row r="258" spans="1:248" outlineLevel="1">
      <c r="A258" s="14">
        <f t="shared" si="12"/>
        <v>222</v>
      </c>
      <c r="B258" s="24" t="s">
        <v>181</v>
      </c>
      <c r="C258" s="8" t="s">
        <v>14</v>
      </c>
      <c r="D258" s="102">
        <v>0.67</v>
      </c>
      <c r="E258" s="39"/>
      <c r="F258" s="39"/>
      <c r="G258" s="39"/>
      <c r="H258" s="39"/>
      <c r="I258" s="39"/>
      <c r="J258" s="40"/>
      <c r="K258" s="40"/>
      <c r="L258" s="40"/>
      <c r="M258" s="40"/>
      <c r="N258" s="40"/>
      <c r="O258" s="40"/>
    </row>
    <row r="259" spans="1:248" outlineLevel="1">
      <c r="A259" s="14">
        <f t="shared" si="12"/>
        <v>223</v>
      </c>
      <c r="B259" s="24" t="s">
        <v>34</v>
      </c>
      <c r="C259" s="25" t="s">
        <v>6</v>
      </c>
      <c r="D259" s="86">
        <v>2</v>
      </c>
      <c r="E259" s="39"/>
      <c r="F259" s="39"/>
      <c r="G259" s="39"/>
      <c r="H259" s="39"/>
      <c r="I259" s="39"/>
      <c r="J259" s="40"/>
      <c r="K259" s="40"/>
      <c r="L259" s="40"/>
      <c r="M259" s="40"/>
      <c r="N259" s="40"/>
      <c r="O259" s="40"/>
    </row>
    <row r="260" spans="1:248" ht="25.5" outlineLevel="1">
      <c r="A260" s="14">
        <f t="shared" si="12"/>
        <v>224</v>
      </c>
      <c r="B260" s="27" t="s">
        <v>175</v>
      </c>
      <c r="C260" s="25" t="s">
        <v>6</v>
      </c>
      <c r="D260" s="86">
        <v>17</v>
      </c>
      <c r="E260" s="39"/>
      <c r="F260" s="39"/>
      <c r="G260" s="39"/>
      <c r="H260" s="39"/>
      <c r="I260" s="39"/>
      <c r="J260" s="40"/>
      <c r="K260" s="40"/>
      <c r="L260" s="40"/>
      <c r="M260" s="40"/>
      <c r="N260" s="40"/>
      <c r="O260" s="40"/>
    </row>
    <row r="261" spans="1:248" outlineLevel="1">
      <c r="A261" s="14">
        <f t="shared" si="12"/>
        <v>225</v>
      </c>
      <c r="B261" s="5" t="s">
        <v>16</v>
      </c>
      <c r="C261" s="11" t="s">
        <v>6</v>
      </c>
      <c r="D261" s="44">
        <v>1</v>
      </c>
      <c r="E261" s="39"/>
      <c r="F261" s="39"/>
      <c r="G261" s="39"/>
      <c r="H261" s="39"/>
      <c r="I261" s="39"/>
      <c r="J261" s="40"/>
      <c r="K261" s="40"/>
      <c r="L261" s="40"/>
      <c r="M261" s="40"/>
      <c r="N261" s="40"/>
      <c r="O261" s="40"/>
    </row>
    <row r="262" spans="1:248" ht="57.75" customHeight="1" outlineLevel="1">
      <c r="A262" s="14">
        <f t="shared" si="12"/>
        <v>226</v>
      </c>
      <c r="B262" s="5" t="s">
        <v>209</v>
      </c>
      <c r="C262" s="11" t="s">
        <v>6</v>
      </c>
      <c r="D262" s="44">
        <v>1</v>
      </c>
      <c r="E262" s="39"/>
      <c r="F262" s="39"/>
      <c r="G262" s="39"/>
      <c r="H262" s="39"/>
      <c r="I262" s="39"/>
      <c r="J262" s="40"/>
      <c r="K262" s="40"/>
      <c r="L262" s="40"/>
      <c r="M262" s="40"/>
      <c r="N262" s="40"/>
      <c r="O262" s="40"/>
    </row>
    <row r="263" spans="1:248" ht="25.5" outlineLevel="1">
      <c r="A263" s="14">
        <f t="shared" si="12"/>
        <v>227</v>
      </c>
      <c r="B263" s="5" t="s">
        <v>10</v>
      </c>
      <c r="C263" s="11" t="s">
        <v>6</v>
      </c>
      <c r="D263" s="44">
        <v>1</v>
      </c>
      <c r="E263" s="39"/>
      <c r="F263" s="39"/>
      <c r="G263" s="39"/>
      <c r="H263" s="39"/>
      <c r="I263" s="39"/>
      <c r="J263" s="40"/>
      <c r="K263" s="40"/>
      <c r="L263" s="40"/>
      <c r="M263" s="40"/>
      <c r="N263" s="40"/>
      <c r="O263" s="40"/>
    </row>
    <row r="264" spans="1:248" ht="13.5">
      <c r="A264" s="14"/>
      <c r="B264" s="26" t="str">
        <f>B224</f>
        <v>Lietus kanalizācija K2 UKT</v>
      </c>
      <c r="C264" s="101"/>
      <c r="D264" s="102"/>
      <c r="E264" s="39"/>
      <c r="F264" s="39"/>
      <c r="G264" s="41"/>
      <c r="H264" s="41"/>
      <c r="I264" s="41"/>
      <c r="J264" s="40"/>
      <c r="K264" s="50"/>
      <c r="L264" s="50"/>
      <c r="M264" s="50"/>
      <c r="N264" s="50"/>
      <c r="O264" s="50"/>
    </row>
    <row r="265" spans="1:248" ht="15" customHeight="1">
      <c r="A265" s="14"/>
      <c r="B265" s="91" t="s">
        <v>99</v>
      </c>
      <c r="C265" s="136"/>
      <c r="D265" s="136"/>
      <c r="E265" s="39"/>
      <c r="F265" s="39"/>
      <c r="G265" s="40"/>
      <c r="H265" s="39"/>
      <c r="I265" s="39"/>
      <c r="J265" s="137"/>
      <c r="K265" s="40"/>
      <c r="L265" s="39"/>
      <c r="M265" s="40"/>
      <c r="N265" s="45"/>
      <c r="O265" s="45"/>
    </row>
    <row r="266" spans="1:248" s="127" customFormat="1" ht="25.5" outlineLevel="1">
      <c r="A266" s="122"/>
      <c r="B266" s="124" t="s">
        <v>292</v>
      </c>
      <c r="C266" s="123"/>
      <c r="D266" s="123"/>
      <c r="E266" s="138"/>
      <c r="F266" s="138"/>
      <c r="G266" s="139"/>
      <c r="H266" s="139"/>
      <c r="I266" s="138"/>
      <c r="J266" s="138"/>
      <c r="K266" s="138"/>
      <c r="L266" s="138"/>
      <c r="M266" s="138"/>
      <c r="N266" s="138"/>
      <c r="O266" s="138"/>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26"/>
      <c r="DA266" s="126"/>
      <c r="DB266" s="126"/>
      <c r="DC266" s="126"/>
      <c r="DD266" s="126"/>
      <c r="DE266" s="126"/>
      <c r="DF266" s="126"/>
      <c r="DG266" s="126"/>
      <c r="DH266" s="126"/>
      <c r="DI266" s="126"/>
      <c r="DJ266" s="126"/>
      <c r="DK266" s="126"/>
      <c r="DL266" s="126"/>
      <c r="DM266" s="126"/>
      <c r="DN266" s="126"/>
      <c r="DO266" s="126"/>
      <c r="DP266" s="126"/>
      <c r="DQ266" s="126"/>
      <c r="DR266" s="126"/>
      <c r="DS266" s="126"/>
      <c r="DT266" s="126"/>
      <c r="DU266" s="126"/>
      <c r="DV266" s="126"/>
      <c r="DW266" s="126"/>
      <c r="DX266" s="126"/>
      <c r="DY266" s="126"/>
      <c r="DZ266" s="126"/>
      <c r="EA266" s="126"/>
      <c r="EB266" s="126"/>
      <c r="EC266" s="126"/>
      <c r="ED266" s="126"/>
      <c r="EE266" s="126"/>
      <c r="EF266" s="126"/>
      <c r="EG266" s="126"/>
      <c r="EH266" s="126"/>
      <c r="EI266" s="126"/>
      <c r="EJ266" s="126"/>
      <c r="EK266" s="126"/>
      <c r="EL266" s="126"/>
      <c r="EM266" s="126"/>
      <c r="EN266" s="126"/>
      <c r="EO266" s="126"/>
      <c r="EP266" s="126"/>
      <c r="EQ266" s="126"/>
      <c r="ER266" s="126"/>
      <c r="ES266" s="126"/>
      <c r="ET266" s="126"/>
      <c r="EU266" s="126"/>
      <c r="EV266" s="126"/>
      <c r="EW266" s="126"/>
      <c r="EX266" s="126"/>
      <c r="EY266" s="126"/>
      <c r="EZ266" s="126"/>
      <c r="FA266" s="126"/>
      <c r="FB266" s="126"/>
      <c r="FC266" s="126"/>
      <c r="FD266" s="126"/>
      <c r="FE266" s="126"/>
      <c r="FF266" s="126"/>
      <c r="FG266" s="126"/>
      <c r="FH266" s="126"/>
      <c r="FI266" s="126"/>
      <c r="FJ266" s="126"/>
      <c r="FK266" s="126"/>
      <c r="FL266" s="126"/>
      <c r="FM266" s="126"/>
      <c r="FN266" s="126"/>
      <c r="FO266" s="126"/>
      <c r="FP266" s="126"/>
      <c r="FQ266" s="126"/>
      <c r="FR266" s="126"/>
      <c r="FS266" s="126"/>
      <c r="FT266" s="126"/>
      <c r="FU266" s="126"/>
      <c r="FV266" s="126"/>
      <c r="FW266" s="126"/>
      <c r="FX266" s="126"/>
      <c r="FY266" s="126"/>
      <c r="FZ266" s="126"/>
      <c r="GA266" s="126"/>
      <c r="GB266" s="126"/>
      <c r="GC266" s="126"/>
      <c r="GD266" s="126"/>
      <c r="GE266" s="126"/>
      <c r="GF266" s="126"/>
      <c r="GG266" s="126"/>
      <c r="GH266" s="126"/>
      <c r="GI266" s="126"/>
      <c r="GJ266" s="126"/>
      <c r="GK266" s="126"/>
      <c r="GL266" s="126"/>
      <c r="GM266" s="126"/>
      <c r="GN266" s="126"/>
      <c r="GO266" s="126"/>
      <c r="GP266" s="126"/>
      <c r="GQ266" s="126"/>
      <c r="GR266" s="126"/>
      <c r="GS266" s="126"/>
      <c r="GT266" s="126"/>
      <c r="GU266" s="126"/>
      <c r="GV266" s="126"/>
      <c r="GW266" s="126"/>
      <c r="GX266" s="126"/>
      <c r="GY266" s="126"/>
      <c r="GZ266" s="126"/>
      <c r="HA266" s="126"/>
      <c r="HB266" s="126"/>
      <c r="HC266" s="126"/>
      <c r="HD266" s="126"/>
      <c r="HE266" s="126"/>
      <c r="HF266" s="126"/>
      <c r="HG266" s="126"/>
      <c r="HH266" s="126"/>
      <c r="HI266" s="126"/>
      <c r="HJ266" s="126"/>
      <c r="HK266" s="126"/>
      <c r="HL266" s="126"/>
      <c r="HM266" s="126"/>
      <c r="HN266" s="126"/>
      <c r="HO266" s="126"/>
      <c r="HP266" s="126"/>
      <c r="HQ266" s="126"/>
      <c r="HR266" s="126"/>
      <c r="HS266" s="126"/>
      <c r="HT266" s="126"/>
      <c r="HU266" s="126"/>
      <c r="HV266" s="126"/>
      <c r="HW266" s="126"/>
      <c r="HX266" s="126"/>
      <c r="HY266" s="126"/>
      <c r="HZ266" s="126"/>
      <c r="IA266" s="126"/>
      <c r="IB266" s="126"/>
      <c r="IC266" s="126"/>
      <c r="ID266" s="126"/>
      <c r="IE266" s="126"/>
      <c r="IF266" s="126"/>
      <c r="IG266" s="126"/>
      <c r="IH266" s="126"/>
      <c r="II266" s="126"/>
      <c r="IJ266" s="126"/>
      <c r="IK266" s="126"/>
      <c r="IL266" s="126"/>
      <c r="IM266" s="126"/>
      <c r="IN266" s="126"/>
    </row>
    <row r="267" spans="1:248" s="115" customFormat="1" ht="25.5" outlineLevel="1">
      <c r="A267" s="14">
        <f>A263+1</f>
        <v>228</v>
      </c>
      <c r="B267" s="117" t="s">
        <v>265</v>
      </c>
      <c r="C267" s="118" t="s">
        <v>6</v>
      </c>
      <c r="D267" s="119">
        <v>1</v>
      </c>
      <c r="E267" s="39"/>
      <c r="F267" s="39"/>
      <c r="G267" s="39"/>
      <c r="H267" s="39"/>
      <c r="I267" s="39"/>
      <c r="J267" s="40"/>
      <c r="K267" s="40"/>
      <c r="L267" s="40"/>
      <c r="M267" s="40"/>
      <c r="N267" s="40"/>
      <c r="O267" s="40"/>
    </row>
    <row r="268" spans="1:248" s="115" customFormat="1" outlineLevel="1">
      <c r="A268" s="14">
        <f t="shared" ref="A268:A331" si="13">A267+1</f>
        <v>229</v>
      </c>
      <c r="B268" s="117" t="s">
        <v>212</v>
      </c>
      <c r="C268" s="118" t="s">
        <v>6</v>
      </c>
      <c r="D268" s="119">
        <v>1</v>
      </c>
      <c r="E268" s="39"/>
      <c r="F268" s="39"/>
      <c r="G268" s="39"/>
      <c r="H268" s="39"/>
      <c r="I268" s="39"/>
      <c r="J268" s="40"/>
      <c r="K268" s="40"/>
      <c r="L268" s="40"/>
      <c r="M268" s="40"/>
      <c r="N268" s="40"/>
      <c r="O268" s="40"/>
    </row>
    <row r="269" spans="1:248" s="115" customFormat="1" ht="28.5" outlineLevel="1">
      <c r="A269" s="14">
        <f t="shared" si="13"/>
        <v>230</v>
      </c>
      <c r="B269" s="117" t="s">
        <v>276</v>
      </c>
      <c r="C269" s="118" t="s">
        <v>7</v>
      </c>
      <c r="D269" s="119">
        <v>1</v>
      </c>
      <c r="E269" s="39"/>
      <c r="F269" s="39"/>
      <c r="G269" s="39"/>
      <c r="H269" s="39"/>
      <c r="I269" s="39"/>
      <c r="J269" s="40"/>
      <c r="K269" s="40"/>
      <c r="L269" s="40"/>
      <c r="M269" s="40"/>
      <c r="N269" s="40"/>
      <c r="O269" s="40"/>
    </row>
    <row r="270" spans="1:248" s="115" customFormat="1" ht="25.5" outlineLevel="1">
      <c r="A270" s="14">
        <f t="shared" si="13"/>
        <v>231</v>
      </c>
      <c r="B270" s="117" t="s">
        <v>213</v>
      </c>
      <c r="C270" s="118" t="s">
        <v>6</v>
      </c>
      <c r="D270" s="119">
        <v>1</v>
      </c>
      <c r="E270" s="39"/>
      <c r="F270" s="39"/>
      <c r="G270" s="39"/>
      <c r="H270" s="39"/>
      <c r="I270" s="39"/>
      <c r="J270" s="40"/>
      <c r="K270" s="40"/>
      <c r="L270" s="40"/>
      <c r="M270" s="40"/>
      <c r="N270" s="40"/>
      <c r="O270" s="40"/>
    </row>
    <row r="271" spans="1:248" s="115" customFormat="1" ht="38.25" outlineLevel="1">
      <c r="A271" s="14">
        <f t="shared" si="13"/>
        <v>232</v>
      </c>
      <c r="B271" s="120" t="s">
        <v>214</v>
      </c>
      <c r="C271" s="118" t="s">
        <v>6</v>
      </c>
      <c r="D271" s="119">
        <v>1</v>
      </c>
      <c r="E271" s="39"/>
      <c r="F271" s="39"/>
      <c r="G271" s="39"/>
      <c r="H271" s="39"/>
      <c r="I271" s="39"/>
      <c r="J271" s="40"/>
      <c r="K271" s="40"/>
      <c r="L271" s="40"/>
      <c r="M271" s="40"/>
      <c r="N271" s="40"/>
      <c r="O271" s="40"/>
    </row>
    <row r="272" spans="1:248" s="115" customFormat="1" outlineLevel="1">
      <c r="A272" s="14">
        <f t="shared" si="13"/>
        <v>233</v>
      </c>
      <c r="B272" s="117" t="s">
        <v>215</v>
      </c>
      <c r="C272" s="118" t="s">
        <v>12</v>
      </c>
      <c r="D272" s="119">
        <v>15</v>
      </c>
      <c r="E272" s="39"/>
      <c r="F272" s="39"/>
      <c r="G272" s="39"/>
      <c r="H272" s="39"/>
      <c r="I272" s="39"/>
      <c r="J272" s="40"/>
      <c r="K272" s="40"/>
      <c r="L272" s="40"/>
      <c r="M272" s="40"/>
      <c r="N272" s="40"/>
      <c r="O272" s="40"/>
    </row>
    <row r="273" spans="1:16" s="115" customFormat="1" ht="25.5" outlineLevel="1">
      <c r="A273" s="14">
        <f t="shared" si="13"/>
        <v>234</v>
      </c>
      <c r="B273" s="117" t="s">
        <v>277</v>
      </c>
      <c r="C273" s="118" t="s">
        <v>12</v>
      </c>
      <c r="D273" s="119">
        <v>30</v>
      </c>
      <c r="E273" s="39"/>
      <c r="F273" s="39"/>
      <c r="G273" s="39"/>
      <c r="H273" s="39"/>
      <c r="I273" s="39"/>
      <c r="J273" s="40"/>
      <c r="K273" s="40"/>
      <c r="L273" s="40"/>
      <c r="M273" s="40"/>
      <c r="N273" s="40"/>
      <c r="O273" s="40"/>
    </row>
    <row r="274" spans="1:16" s="115" customFormat="1" outlineLevel="1">
      <c r="A274" s="14">
        <f t="shared" si="13"/>
        <v>235</v>
      </c>
      <c r="B274" s="117" t="s">
        <v>266</v>
      </c>
      <c r="C274" s="118" t="s">
        <v>7</v>
      </c>
      <c r="D274" s="119">
        <v>2</v>
      </c>
      <c r="E274" s="39"/>
      <c r="F274" s="39"/>
      <c r="G274" s="39"/>
      <c r="H274" s="39"/>
      <c r="I274" s="39"/>
      <c r="J274" s="40"/>
      <c r="K274" s="40"/>
      <c r="L274" s="40"/>
      <c r="M274" s="40"/>
      <c r="N274" s="40"/>
      <c r="O274" s="40"/>
    </row>
    <row r="275" spans="1:16" s="115" customFormat="1" ht="15.75" customHeight="1" outlineLevel="1">
      <c r="A275" s="14">
        <f t="shared" si="13"/>
        <v>236</v>
      </c>
      <c r="B275" s="117" t="s">
        <v>216</v>
      </c>
      <c r="C275" s="118" t="s">
        <v>7</v>
      </c>
      <c r="D275" s="119">
        <v>2</v>
      </c>
      <c r="E275" s="39"/>
      <c r="F275" s="39"/>
      <c r="G275" s="39"/>
      <c r="H275" s="39"/>
      <c r="I275" s="39"/>
      <c r="J275" s="40"/>
      <c r="K275" s="40"/>
      <c r="L275" s="40"/>
      <c r="M275" s="40"/>
      <c r="N275" s="40"/>
      <c r="O275" s="40"/>
    </row>
    <row r="276" spans="1:16" s="115" customFormat="1" ht="25.5" outlineLevel="1">
      <c r="A276" s="14">
        <f t="shared" si="13"/>
        <v>237</v>
      </c>
      <c r="B276" s="117" t="s">
        <v>217</v>
      </c>
      <c r="C276" s="118" t="s">
        <v>7</v>
      </c>
      <c r="D276" s="119">
        <v>1</v>
      </c>
      <c r="E276" s="39"/>
      <c r="F276" s="39"/>
      <c r="G276" s="39"/>
      <c r="H276" s="39"/>
      <c r="I276" s="39"/>
      <c r="J276" s="40"/>
      <c r="K276" s="40"/>
      <c r="L276" s="40"/>
      <c r="M276" s="40"/>
      <c r="N276" s="40"/>
      <c r="O276" s="40"/>
    </row>
    <row r="277" spans="1:16" s="115" customFormat="1" outlineLevel="1">
      <c r="A277" s="14">
        <f t="shared" si="13"/>
        <v>238</v>
      </c>
      <c r="B277" s="117" t="s">
        <v>218</v>
      </c>
      <c r="C277" s="118" t="s">
        <v>7</v>
      </c>
      <c r="D277" s="119">
        <v>12</v>
      </c>
      <c r="E277" s="39"/>
      <c r="F277" s="39"/>
      <c r="G277" s="39"/>
      <c r="H277" s="39"/>
      <c r="I277" s="39"/>
      <c r="J277" s="40"/>
      <c r="K277" s="40"/>
      <c r="L277" s="40"/>
      <c r="M277" s="40"/>
      <c r="N277" s="40"/>
      <c r="O277" s="40"/>
    </row>
    <row r="278" spans="1:16" s="115" customFormat="1" outlineLevel="1">
      <c r="A278" s="14">
        <f t="shared" si="13"/>
        <v>239</v>
      </c>
      <c r="B278" s="117" t="s">
        <v>219</v>
      </c>
      <c r="C278" s="118" t="s">
        <v>7</v>
      </c>
      <c r="D278" s="119">
        <v>9</v>
      </c>
      <c r="E278" s="39"/>
      <c r="F278" s="39"/>
      <c r="G278" s="39"/>
      <c r="H278" s="39"/>
      <c r="I278" s="39"/>
      <c r="J278" s="40"/>
      <c r="K278" s="40"/>
      <c r="L278" s="40"/>
      <c r="M278" s="40"/>
      <c r="N278" s="40"/>
      <c r="O278" s="40"/>
    </row>
    <row r="279" spans="1:16" s="115" customFormat="1" outlineLevel="1">
      <c r="A279" s="14">
        <f t="shared" si="13"/>
        <v>240</v>
      </c>
      <c r="B279" s="117" t="s">
        <v>220</v>
      </c>
      <c r="C279" s="118" t="s">
        <v>7</v>
      </c>
      <c r="D279" s="119">
        <v>15</v>
      </c>
      <c r="E279" s="39"/>
      <c r="F279" s="39"/>
      <c r="G279" s="39"/>
      <c r="H279" s="39"/>
      <c r="I279" s="39"/>
      <c r="J279" s="40"/>
      <c r="K279" s="40"/>
      <c r="L279" s="40"/>
      <c r="M279" s="40"/>
      <c r="N279" s="40"/>
      <c r="O279" s="40"/>
    </row>
    <row r="280" spans="1:16" s="115" customFormat="1" outlineLevel="1">
      <c r="A280" s="14">
        <f t="shared" si="13"/>
        <v>241</v>
      </c>
      <c r="B280" s="117" t="s">
        <v>221</v>
      </c>
      <c r="C280" s="118" t="s">
        <v>7</v>
      </c>
      <c r="D280" s="119">
        <v>10</v>
      </c>
      <c r="E280" s="39"/>
      <c r="F280" s="39"/>
      <c r="G280" s="39"/>
      <c r="H280" s="39"/>
      <c r="I280" s="39"/>
      <c r="J280" s="40"/>
      <c r="K280" s="40"/>
      <c r="L280" s="40"/>
      <c r="M280" s="40"/>
      <c r="N280" s="40"/>
      <c r="O280" s="40"/>
    </row>
    <row r="281" spans="1:16" s="115" customFormat="1" outlineLevel="1">
      <c r="A281" s="14">
        <f t="shared" si="13"/>
        <v>242</v>
      </c>
      <c r="B281" s="117" t="s">
        <v>222</v>
      </c>
      <c r="C281" s="118" t="s">
        <v>7</v>
      </c>
      <c r="D281" s="119">
        <v>18</v>
      </c>
      <c r="E281" s="39"/>
      <c r="F281" s="39"/>
      <c r="G281" s="39"/>
      <c r="H281" s="39"/>
      <c r="I281" s="39"/>
      <c r="J281" s="40"/>
      <c r="K281" s="40"/>
      <c r="L281" s="40"/>
      <c r="M281" s="40"/>
      <c r="N281" s="40"/>
      <c r="O281" s="40"/>
    </row>
    <row r="282" spans="1:16" s="115" customFormat="1" outlineLevel="1">
      <c r="A282" s="14">
        <f t="shared" si="13"/>
        <v>243</v>
      </c>
      <c r="B282" s="117" t="s">
        <v>223</v>
      </c>
      <c r="C282" s="118" t="s">
        <v>7</v>
      </c>
      <c r="D282" s="119">
        <v>20</v>
      </c>
      <c r="E282" s="39"/>
      <c r="F282" s="39"/>
      <c r="G282" s="39"/>
      <c r="H282" s="39"/>
      <c r="I282" s="39"/>
      <c r="J282" s="40"/>
      <c r="K282" s="40"/>
      <c r="L282" s="40"/>
      <c r="M282" s="40"/>
      <c r="N282" s="40"/>
      <c r="O282" s="40"/>
    </row>
    <row r="283" spans="1:16" s="115" customFormat="1" outlineLevel="1">
      <c r="A283" s="14">
        <f t="shared" si="13"/>
        <v>244</v>
      </c>
      <c r="B283" s="117" t="s">
        <v>224</v>
      </c>
      <c r="C283" s="118" t="s">
        <v>7</v>
      </c>
      <c r="D283" s="119">
        <v>30</v>
      </c>
      <c r="E283" s="39"/>
      <c r="F283" s="39"/>
      <c r="G283" s="39"/>
      <c r="H283" s="39"/>
      <c r="I283" s="39"/>
      <c r="J283" s="40"/>
      <c r="K283" s="40"/>
      <c r="L283" s="40"/>
      <c r="M283" s="40"/>
      <c r="N283" s="40"/>
      <c r="O283" s="40"/>
    </row>
    <row r="284" spans="1:16" s="115" customFormat="1" outlineLevel="1">
      <c r="A284" s="14">
        <f t="shared" si="13"/>
        <v>245</v>
      </c>
      <c r="B284" s="117" t="s">
        <v>267</v>
      </c>
      <c r="C284" s="118" t="s">
        <v>7</v>
      </c>
      <c r="D284" s="119">
        <v>2</v>
      </c>
      <c r="E284" s="39"/>
      <c r="F284" s="39"/>
      <c r="G284" s="39"/>
      <c r="H284" s="39"/>
      <c r="I284" s="39"/>
      <c r="J284" s="40"/>
      <c r="K284" s="40"/>
      <c r="L284" s="40"/>
      <c r="M284" s="40"/>
      <c r="N284" s="40"/>
      <c r="O284" s="40"/>
    </row>
    <row r="285" spans="1:16" s="115" customFormat="1" outlineLevel="1">
      <c r="A285" s="14">
        <f t="shared" si="13"/>
        <v>246</v>
      </c>
      <c r="B285" s="117" t="s">
        <v>268</v>
      </c>
      <c r="C285" s="118" t="s">
        <v>7</v>
      </c>
      <c r="D285" s="119">
        <v>2</v>
      </c>
      <c r="E285" s="39"/>
      <c r="F285" s="39"/>
      <c r="G285" s="39"/>
      <c r="H285" s="39"/>
      <c r="I285" s="39"/>
      <c r="J285" s="40"/>
      <c r="K285" s="40"/>
      <c r="L285" s="40"/>
      <c r="M285" s="40"/>
      <c r="N285" s="40"/>
      <c r="O285" s="40"/>
    </row>
    <row r="286" spans="1:16" s="115" customFormat="1" outlineLevel="1">
      <c r="A286" s="14">
        <f t="shared" si="13"/>
        <v>247</v>
      </c>
      <c r="B286" s="117" t="s">
        <v>225</v>
      </c>
      <c r="C286" s="118" t="s">
        <v>7</v>
      </c>
      <c r="D286" s="119">
        <v>40</v>
      </c>
      <c r="E286" s="39"/>
      <c r="F286" s="39"/>
      <c r="G286" s="39"/>
      <c r="H286" s="39"/>
      <c r="I286" s="39"/>
      <c r="J286" s="40"/>
      <c r="K286" s="40"/>
      <c r="L286" s="40"/>
      <c r="M286" s="40"/>
      <c r="N286" s="40"/>
      <c r="O286" s="40"/>
    </row>
    <row r="287" spans="1:16" s="115" customFormat="1" ht="25.5" outlineLevel="1">
      <c r="A287" s="14">
        <f t="shared" si="13"/>
        <v>248</v>
      </c>
      <c r="B287" s="117" t="s">
        <v>226</v>
      </c>
      <c r="C287" s="118" t="s">
        <v>7</v>
      </c>
      <c r="D287" s="119">
        <v>3</v>
      </c>
      <c r="E287" s="39"/>
      <c r="F287" s="39"/>
      <c r="G287" s="39"/>
      <c r="H287" s="39"/>
      <c r="I287" s="39"/>
      <c r="J287" s="40"/>
      <c r="K287" s="40"/>
      <c r="L287" s="40"/>
      <c r="M287" s="40"/>
      <c r="N287" s="40"/>
      <c r="O287" s="40"/>
      <c r="P287" s="115" t="s">
        <v>227</v>
      </c>
    </row>
    <row r="288" spans="1:16" s="115" customFormat="1" ht="25.5" outlineLevel="1">
      <c r="A288" s="14">
        <f t="shared" si="13"/>
        <v>249</v>
      </c>
      <c r="B288" s="117" t="s">
        <v>228</v>
      </c>
      <c r="C288" s="118" t="s">
        <v>7</v>
      </c>
      <c r="D288" s="119">
        <v>11</v>
      </c>
      <c r="E288" s="39"/>
      <c r="F288" s="39"/>
      <c r="G288" s="39"/>
      <c r="H288" s="39"/>
      <c r="I288" s="39"/>
      <c r="J288" s="40"/>
      <c r="K288" s="40"/>
      <c r="L288" s="40"/>
      <c r="M288" s="40"/>
      <c r="N288" s="40"/>
      <c r="O288" s="40"/>
    </row>
    <row r="289" spans="1:15" s="115" customFormat="1" outlineLevel="1">
      <c r="A289" s="14">
        <f t="shared" si="13"/>
        <v>250</v>
      </c>
      <c r="B289" s="117" t="s">
        <v>229</v>
      </c>
      <c r="C289" s="118" t="s">
        <v>7</v>
      </c>
      <c r="D289" s="119">
        <v>4</v>
      </c>
      <c r="E289" s="39"/>
      <c r="F289" s="39"/>
      <c r="G289" s="39"/>
      <c r="H289" s="39"/>
      <c r="I289" s="39"/>
      <c r="J289" s="40"/>
      <c r="K289" s="40"/>
      <c r="L289" s="40"/>
      <c r="M289" s="40"/>
      <c r="N289" s="40"/>
      <c r="O289" s="40"/>
    </row>
    <row r="290" spans="1:15" s="115" customFormat="1" outlineLevel="1">
      <c r="A290" s="14">
        <f t="shared" si="13"/>
        <v>251</v>
      </c>
      <c r="B290" s="117" t="s">
        <v>230</v>
      </c>
      <c r="C290" s="118" t="s">
        <v>7</v>
      </c>
      <c r="D290" s="119">
        <v>12</v>
      </c>
      <c r="E290" s="39"/>
      <c r="F290" s="39"/>
      <c r="G290" s="39"/>
      <c r="H290" s="39"/>
      <c r="I290" s="39"/>
      <c r="J290" s="40"/>
      <c r="K290" s="40"/>
      <c r="L290" s="40"/>
      <c r="M290" s="40"/>
      <c r="N290" s="40"/>
      <c r="O290" s="40"/>
    </row>
    <row r="291" spans="1:15" s="115" customFormat="1" ht="33.75" customHeight="1" outlineLevel="1">
      <c r="A291" s="14">
        <f t="shared" si="13"/>
        <v>252</v>
      </c>
      <c r="B291" s="117" t="s">
        <v>264</v>
      </c>
      <c r="C291" s="118" t="s">
        <v>6</v>
      </c>
      <c r="D291" s="119">
        <v>1</v>
      </c>
      <c r="E291" s="39"/>
      <c r="F291" s="39"/>
      <c r="G291" s="39"/>
      <c r="H291" s="39"/>
      <c r="I291" s="39"/>
      <c r="J291" s="40"/>
      <c r="K291" s="40"/>
      <c r="L291" s="40"/>
      <c r="M291" s="40"/>
      <c r="N291" s="40"/>
      <c r="O291" s="40"/>
    </row>
    <row r="292" spans="1:15" s="115" customFormat="1" ht="25.5" outlineLevel="1">
      <c r="A292" s="14">
        <f t="shared" si="13"/>
        <v>253</v>
      </c>
      <c r="B292" s="117" t="s">
        <v>231</v>
      </c>
      <c r="C292" s="118" t="s">
        <v>6</v>
      </c>
      <c r="D292" s="119">
        <v>1</v>
      </c>
      <c r="E292" s="39"/>
      <c r="F292" s="39"/>
      <c r="G292" s="39"/>
      <c r="H292" s="39"/>
      <c r="I292" s="39"/>
      <c r="J292" s="40"/>
      <c r="K292" s="40"/>
      <c r="L292" s="40"/>
      <c r="M292" s="40"/>
      <c r="N292" s="40"/>
      <c r="O292" s="40"/>
    </row>
    <row r="293" spans="1:15" s="115" customFormat="1" ht="15.75" outlineLevel="1">
      <c r="A293" s="14">
        <f t="shared" si="13"/>
        <v>254</v>
      </c>
      <c r="B293" s="120" t="s">
        <v>278</v>
      </c>
      <c r="C293" s="118" t="s">
        <v>12</v>
      </c>
      <c r="D293" s="119">
        <v>70</v>
      </c>
      <c r="E293" s="39"/>
      <c r="F293" s="39"/>
      <c r="G293" s="39"/>
      <c r="H293" s="39"/>
      <c r="I293" s="39"/>
      <c r="J293" s="40"/>
      <c r="K293" s="40"/>
      <c r="L293" s="40"/>
      <c r="M293" s="40"/>
      <c r="N293" s="40"/>
      <c r="O293" s="40"/>
    </row>
    <row r="294" spans="1:15" s="115" customFormat="1" ht="28.5" outlineLevel="1">
      <c r="A294" s="14">
        <f t="shared" si="13"/>
        <v>255</v>
      </c>
      <c r="B294" s="120" t="s">
        <v>279</v>
      </c>
      <c r="C294" s="118" t="s">
        <v>12</v>
      </c>
      <c r="D294" s="119">
        <v>75</v>
      </c>
      <c r="E294" s="39"/>
      <c r="F294" s="39"/>
      <c r="G294" s="39"/>
      <c r="H294" s="39"/>
      <c r="I294" s="39"/>
      <c r="J294" s="40"/>
      <c r="K294" s="40"/>
      <c r="L294" s="40"/>
      <c r="M294" s="40"/>
      <c r="N294" s="40"/>
      <c r="O294" s="40"/>
    </row>
    <row r="295" spans="1:15" s="115" customFormat="1" ht="15.75" outlineLevel="1">
      <c r="A295" s="14">
        <f t="shared" si="13"/>
        <v>256</v>
      </c>
      <c r="B295" s="120" t="s">
        <v>280</v>
      </c>
      <c r="C295" s="118" t="s">
        <v>12</v>
      </c>
      <c r="D295" s="119">
        <v>480</v>
      </c>
      <c r="E295" s="39"/>
      <c r="F295" s="39"/>
      <c r="G295" s="39"/>
      <c r="H295" s="39"/>
      <c r="I295" s="39"/>
      <c r="J295" s="40"/>
      <c r="K295" s="40"/>
      <c r="L295" s="40"/>
      <c r="M295" s="40"/>
      <c r="N295" s="40"/>
      <c r="O295" s="40"/>
    </row>
    <row r="296" spans="1:15" s="115" customFormat="1" ht="15.75" outlineLevel="1">
      <c r="A296" s="14">
        <f t="shared" si="13"/>
        <v>257</v>
      </c>
      <c r="B296" s="120" t="s">
        <v>281</v>
      </c>
      <c r="C296" s="118" t="s">
        <v>12</v>
      </c>
      <c r="D296" s="119">
        <v>480</v>
      </c>
      <c r="E296" s="39"/>
      <c r="F296" s="39"/>
      <c r="G296" s="39"/>
      <c r="H296" s="39"/>
      <c r="I296" s="39"/>
      <c r="J296" s="40"/>
      <c r="K296" s="40"/>
      <c r="L296" s="40"/>
      <c r="M296" s="40"/>
      <c r="N296" s="40"/>
      <c r="O296" s="40"/>
    </row>
    <row r="297" spans="1:15" s="115" customFormat="1" ht="15.75" outlineLevel="1">
      <c r="A297" s="14">
        <f t="shared" si="13"/>
        <v>258</v>
      </c>
      <c r="B297" s="120" t="s">
        <v>269</v>
      </c>
      <c r="C297" s="118" t="s">
        <v>12</v>
      </c>
      <c r="D297" s="119">
        <v>30</v>
      </c>
      <c r="E297" s="39"/>
      <c r="F297" s="39"/>
      <c r="G297" s="39"/>
      <c r="H297" s="39"/>
      <c r="I297" s="39"/>
      <c r="J297" s="40"/>
      <c r="K297" s="40"/>
      <c r="L297" s="40"/>
      <c r="M297" s="40"/>
      <c r="N297" s="40"/>
      <c r="O297" s="40"/>
    </row>
    <row r="298" spans="1:15" s="115" customFormat="1" ht="15.75" outlineLevel="1">
      <c r="A298" s="14">
        <f t="shared" si="13"/>
        <v>259</v>
      </c>
      <c r="B298" s="120" t="s">
        <v>270</v>
      </c>
      <c r="C298" s="118" t="s">
        <v>12</v>
      </c>
      <c r="D298" s="119">
        <v>15</v>
      </c>
      <c r="E298" s="39"/>
      <c r="F298" s="39"/>
      <c r="G298" s="39"/>
      <c r="H298" s="39"/>
      <c r="I298" s="39"/>
      <c r="J298" s="40"/>
      <c r="K298" s="40"/>
      <c r="L298" s="40"/>
      <c r="M298" s="40"/>
      <c r="N298" s="40"/>
      <c r="O298" s="40"/>
    </row>
    <row r="299" spans="1:15" s="115" customFormat="1" ht="15.75" outlineLevel="1">
      <c r="A299" s="14">
        <f t="shared" si="13"/>
        <v>260</v>
      </c>
      <c r="B299" s="120" t="s">
        <v>271</v>
      </c>
      <c r="C299" s="118" t="s">
        <v>12</v>
      </c>
      <c r="D299" s="119">
        <v>35</v>
      </c>
      <c r="E299" s="39"/>
      <c r="F299" s="39"/>
      <c r="G299" s="39"/>
      <c r="H299" s="39"/>
      <c r="I299" s="39"/>
      <c r="J299" s="40"/>
      <c r="K299" s="40"/>
      <c r="L299" s="40"/>
      <c r="M299" s="40"/>
      <c r="N299" s="40"/>
      <c r="O299" s="40"/>
    </row>
    <row r="300" spans="1:15" s="115" customFormat="1" ht="15.75" outlineLevel="1">
      <c r="A300" s="14">
        <f t="shared" si="13"/>
        <v>261</v>
      </c>
      <c r="B300" s="120" t="s">
        <v>272</v>
      </c>
      <c r="C300" s="118" t="s">
        <v>12</v>
      </c>
      <c r="D300" s="119">
        <v>130</v>
      </c>
      <c r="E300" s="39"/>
      <c r="F300" s="39"/>
      <c r="G300" s="39"/>
      <c r="H300" s="39"/>
      <c r="I300" s="39"/>
      <c r="J300" s="40"/>
      <c r="K300" s="40"/>
      <c r="L300" s="40"/>
      <c r="M300" s="40"/>
      <c r="N300" s="40"/>
      <c r="O300" s="40"/>
    </row>
    <row r="301" spans="1:15" s="115" customFormat="1" ht="15.75" outlineLevel="1">
      <c r="A301" s="14">
        <f t="shared" si="13"/>
        <v>262</v>
      </c>
      <c r="B301" s="120" t="s">
        <v>273</v>
      </c>
      <c r="C301" s="118" t="s">
        <v>12</v>
      </c>
      <c r="D301" s="119">
        <v>40</v>
      </c>
      <c r="E301" s="39"/>
      <c r="F301" s="39"/>
      <c r="G301" s="39"/>
      <c r="H301" s="39"/>
      <c r="I301" s="39"/>
      <c r="J301" s="40"/>
      <c r="K301" s="40"/>
      <c r="L301" s="40"/>
      <c r="M301" s="40"/>
      <c r="N301" s="40"/>
      <c r="O301" s="40"/>
    </row>
    <row r="302" spans="1:15" s="115" customFormat="1" ht="15.75" outlineLevel="1">
      <c r="A302" s="14">
        <f t="shared" si="13"/>
        <v>263</v>
      </c>
      <c r="B302" s="117" t="s">
        <v>282</v>
      </c>
      <c r="C302" s="118" t="s">
        <v>6</v>
      </c>
      <c r="D302" s="119">
        <v>1</v>
      </c>
      <c r="E302" s="39"/>
      <c r="F302" s="39"/>
      <c r="G302" s="39"/>
      <c r="H302" s="39"/>
      <c r="I302" s="39"/>
      <c r="J302" s="40"/>
      <c r="K302" s="40"/>
      <c r="L302" s="40"/>
      <c r="M302" s="40"/>
      <c r="N302" s="40"/>
      <c r="O302" s="40"/>
    </row>
    <row r="303" spans="1:15" s="115" customFormat="1" ht="15.75" outlineLevel="1">
      <c r="A303" s="14">
        <f t="shared" si="13"/>
        <v>264</v>
      </c>
      <c r="B303" s="117" t="s">
        <v>283</v>
      </c>
      <c r="C303" s="118" t="s">
        <v>6</v>
      </c>
      <c r="D303" s="119">
        <v>6</v>
      </c>
      <c r="E303" s="39"/>
      <c r="F303" s="39"/>
      <c r="G303" s="39"/>
      <c r="H303" s="39"/>
      <c r="I303" s="39"/>
      <c r="J303" s="40"/>
      <c r="K303" s="40"/>
      <c r="L303" s="40"/>
      <c r="M303" s="40"/>
      <c r="N303" s="40"/>
      <c r="O303" s="40"/>
    </row>
    <row r="304" spans="1:15" s="115" customFormat="1" ht="15.75" outlineLevel="1">
      <c r="A304" s="14">
        <f t="shared" si="13"/>
        <v>265</v>
      </c>
      <c r="B304" s="117" t="s">
        <v>284</v>
      </c>
      <c r="C304" s="118" t="s">
        <v>6</v>
      </c>
      <c r="D304" s="119">
        <v>3</v>
      </c>
      <c r="E304" s="39"/>
      <c r="F304" s="39"/>
      <c r="G304" s="39"/>
      <c r="H304" s="39"/>
      <c r="I304" s="39"/>
      <c r="J304" s="40"/>
      <c r="K304" s="40"/>
      <c r="L304" s="40"/>
      <c r="M304" s="40"/>
      <c r="N304" s="40"/>
      <c r="O304" s="40"/>
    </row>
    <row r="305" spans="1:16" s="115" customFormat="1" ht="15.75" outlineLevel="1">
      <c r="A305" s="14">
        <f t="shared" si="13"/>
        <v>266</v>
      </c>
      <c r="B305" s="117" t="s">
        <v>285</v>
      </c>
      <c r="C305" s="118" t="s">
        <v>6</v>
      </c>
      <c r="D305" s="119">
        <v>8</v>
      </c>
      <c r="E305" s="39"/>
      <c r="F305" s="39"/>
      <c r="G305" s="39"/>
      <c r="H305" s="39"/>
      <c r="I305" s="39"/>
      <c r="J305" s="40"/>
      <c r="K305" s="40"/>
      <c r="L305" s="40"/>
      <c r="M305" s="40"/>
      <c r="N305" s="40"/>
      <c r="O305" s="40"/>
    </row>
    <row r="306" spans="1:16" s="115" customFormat="1" ht="15.75" outlineLevel="1">
      <c r="A306" s="14">
        <f t="shared" si="13"/>
        <v>267</v>
      </c>
      <c r="B306" s="117" t="s">
        <v>274</v>
      </c>
      <c r="C306" s="118" t="s">
        <v>6</v>
      </c>
      <c r="D306" s="119">
        <v>1</v>
      </c>
      <c r="E306" s="39"/>
      <c r="F306" s="39"/>
      <c r="G306" s="39"/>
      <c r="H306" s="39"/>
      <c r="I306" s="39"/>
      <c r="J306" s="40"/>
      <c r="K306" s="40"/>
      <c r="L306" s="40"/>
      <c r="M306" s="40"/>
      <c r="N306" s="40"/>
      <c r="O306" s="40"/>
    </row>
    <row r="307" spans="1:16" s="115" customFormat="1" outlineLevel="1">
      <c r="A307" s="14">
        <f t="shared" si="13"/>
        <v>268</v>
      </c>
      <c r="B307" s="117" t="s">
        <v>232</v>
      </c>
      <c r="C307" s="118" t="s">
        <v>12</v>
      </c>
      <c r="D307" s="119">
        <v>25</v>
      </c>
      <c r="E307" s="39"/>
      <c r="F307" s="39"/>
      <c r="G307" s="39"/>
      <c r="H307" s="39"/>
      <c r="I307" s="39"/>
      <c r="J307" s="40"/>
      <c r="K307" s="40"/>
      <c r="L307" s="40"/>
      <c r="M307" s="40"/>
      <c r="N307" s="40"/>
      <c r="O307" s="40"/>
    </row>
    <row r="308" spans="1:16" s="115" customFormat="1" outlineLevel="1">
      <c r="A308" s="14">
        <f t="shared" si="13"/>
        <v>269</v>
      </c>
      <c r="B308" s="117" t="s">
        <v>233</v>
      </c>
      <c r="C308" s="118" t="s">
        <v>12</v>
      </c>
      <c r="D308" s="119">
        <v>125</v>
      </c>
      <c r="E308" s="39"/>
      <c r="F308" s="39"/>
      <c r="G308" s="39"/>
      <c r="H308" s="39"/>
      <c r="I308" s="39"/>
      <c r="J308" s="40"/>
      <c r="K308" s="40"/>
      <c r="L308" s="40"/>
      <c r="M308" s="40"/>
      <c r="N308" s="40"/>
      <c r="O308" s="40"/>
    </row>
    <row r="309" spans="1:16" s="115" customFormat="1" outlineLevel="1">
      <c r="A309" s="14">
        <f t="shared" si="13"/>
        <v>270</v>
      </c>
      <c r="B309" s="117" t="s">
        <v>234</v>
      </c>
      <c r="C309" s="118" t="s">
        <v>12</v>
      </c>
      <c r="D309" s="119">
        <v>275</v>
      </c>
      <c r="E309" s="39"/>
      <c r="F309" s="39"/>
      <c r="G309" s="39"/>
      <c r="H309" s="39"/>
      <c r="I309" s="39"/>
      <c r="J309" s="40"/>
      <c r="K309" s="40"/>
      <c r="L309" s="40"/>
      <c r="M309" s="40"/>
      <c r="N309" s="40"/>
      <c r="O309" s="40"/>
    </row>
    <row r="310" spans="1:16" s="115" customFormat="1" outlineLevel="1">
      <c r="A310" s="14">
        <f t="shared" si="13"/>
        <v>271</v>
      </c>
      <c r="B310" s="117" t="s">
        <v>235</v>
      </c>
      <c r="C310" s="118" t="s">
        <v>12</v>
      </c>
      <c r="D310" s="119">
        <v>20</v>
      </c>
      <c r="E310" s="39"/>
      <c r="F310" s="39"/>
      <c r="G310" s="39"/>
      <c r="H310" s="39"/>
      <c r="I310" s="39"/>
      <c r="J310" s="40"/>
      <c r="K310" s="40"/>
      <c r="L310" s="40"/>
      <c r="M310" s="40"/>
      <c r="N310" s="40"/>
      <c r="O310" s="40"/>
    </row>
    <row r="311" spans="1:16" s="115" customFormat="1" outlineLevel="1">
      <c r="A311" s="14">
        <f t="shared" si="13"/>
        <v>272</v>
      </c>
      <c r="B311" s="117" t="s">
        <v>236</v>
      </c>
      <c r="C311" s="118" t="s">
        <v>12</v>
      </c>
      <c r="D311" s="119">
        <v>40</v>
      </c>
      <c r="E311" s="39"/>
      <c r="F311" s="39"/>
      <c r="G311" s="39"/>
      <c r="H311" s="39"/>
      <c r="I311" s="39"/>
      <c r="J311" s="40"/>
      <c r="K311" s="40"/>
      <c r="L311" s="40"/>
      <c r="M311" s="40"/>
      <c r="N311" s="40"/>
      <c r="O311" s="40"/>
    </row>
    <row r="312" spans="1:16" s="115" customFormat="1" outlineLevel="1">
      <c r="A312" s="14">
        <f t="shared" si="13"/>
        <v>273</v>
      </c>
      <c r="B312" s="117" t="s">
        <v>237</v>
      </c>
      <c r="C312" s="118" t="s">
        <v>7</v>
      </c>
      <c r="D312" s="119">
        <v>10</v>
      </c>
      <c r="E312" s="39"/>
      <c r="F312" s="39"/>
      <c r="G312" s="39"/>
      <c r="H312" s="39"/>
      <c r="I312" s="39"/>
      <c r="J312" s="40"/>
      <c r="K312" s="40"/>
      <c r="L312" s="40"/>
      <c r="M312" s="40"/>
      <c r="N312" s="40"/>
      <c r="O312" s="40"/>
    </row>
    <row r="313" spans="1:16" s="115" customFormat="1" outlineLevel="1">
      <c r="A313" s="14">
        <f t="shared" si="13"/>
        <v>274</v>
      </c>
      <c r="B313" s="117" t="s">
        <v>238</v>
      </c>
      <c r="C313" s="118" t="s">
        <v>7</v>
      </c>
      <c r="D313" s="119">
        <v>52</v>
      </c>
      <c r="E313" s="39"/>
      <c r="F313" s="39"/>
      <c r="G313" s="39"/>
      <c r="H313" s="39"/>
      <c r="I313" s="39"/>
      <c r="J313" s="40"/>
      <c r="K313" s="40"/>
      <c r="L313" s="40"/>
      <c r="M313" s="40"/>
      <c r="N313" s="40"/>
      <c r="O313" s="40"/>
    </row>
    <row r="314" spans="1:16" s="115" customFormat="1" outlineLevel="1">
      <c r="A314" s="14">
        <f t="shared" si="13"/>
        <v>275</v>
      </c>
      <c r="B314" s="117" t="s">
        <v>239</v>
      </c>
      <c r="C314" s="118" t="s">
        <v>7</v>
      </c>
      <c r="D314" s="119">
        <v>25</v>
      </c>
      <c r="E314" s="39"/>
      <c r="F314" s="39"/>
      <c r="G314" s="39"/>
      <c r="H314" s="39"/>
      <c r="I314" s="39"/>
      <c r="J314" s="40"/>
      <c r="K314" s="40"/>
      <c r="L314" s="40"/>
      <c r="M314" s="40"/>
      <c r="N314" s="40"/>
      <c r="O314" s="40"/>
    </row>
    <row r="315" spans="1:16" s="115" customFormat="1" outlineLevel="1">
      <c r="A315" s="14">
        <f t="shared" si="13"/>
        <v>276</v>
      </c>
      <c r="B315" s="117" t="s">
        <v>240</v>
      </c>
      <c r="C315" s="118" t="s">
        <v>7</v>
      </c>
      <c r="D315" s="119">
        <v>105</v>
      </c>
      <c r="E315" s="39"/>
      <c r="F315" s="39"/>
      <c r="G315" s="39"/>
      <c r="H315" s="39"/>
      <c r="I315" s="39"/>
      <c r="J315" s="40"/>
      <c r="K315" s="40"/>
      <c r="L315" s="40"/>
      <c r="M315" s="40"/>
      <c r="N315" s="40"/>
      <c r="O315" s="40"/>
    </row>
    <row r="316" spans="1:16" s="115" customFormat="1" outlineLevel="1">
      <c r="A316" s="14">
        <f t="shared" si="13"/>
        <v>277</v>
      </c>
      <c r="B316" s="117" t="s">
        <v>241</v>
      </c>
      <c r="C316" s="118" t="s">
        <v>7</v>
      </c>
      <c r="D316" s="119">
        <v>15</v>
      </c>
      <c r="E316" s="39"/>
      <c r="F316" s="39"/>
      <c r="G316" s="39"/>
      <c r="H316" s="39"/>
      <c r="I316" s="39"/>
      <c r="J316" s="40"/>
      <c r="K316" s="40"/>
      <c r="L316" s="40"/>
      <c r="M316" s="40"/>
      <c r="N316" s="40"/>
      <c r="O316" s="40"/>
    </row>
    <row r="317" spans="1:16" s="115" customFormat="1" outlineLevel="1">
      <c r="A317" s="14">
        <f t="shared" si="13"/>
        <v>278</v>
      </c>
      <c r="B317" s="117" t="s">
        <v>242</v>
      </c>
      <c r="C317" s="118" t="s">
        <v>6</v>
      </c>
      <c r="D317" s="119">
        <v>1</v>
      </c>
      <c r="E317" s="39"/>
      <c r="F317" s="39"/>
      <c r="G317" s="39"/>
      <c r="H317" s="39"/>
      <c r="I317" s="39"/>
      <c r="J317" s="40"/>
      <c r="K317" s="40"/>
      <c r="L317" s="40"/>
      <c r="M317" s="40"/>
      <c r="N317" s="40"/>
      <c r="O317" s="40"/>
      <c r="P317" s="116"/>
    </row>
    <row r="318" spans="1:16" s="115" customFormat="1" outlineLevel="1">
      <c r="A318" s="14">
        <f t="shared" si="13"/>
        <v>279</v>
      </c>
      <c r="B318" s="120" t="s">
        <v>243</v>
      </c>
      <c r="C318" s="118" t="s">
        <v>6</v>
      </c>
      <c r="D318" s="119">
        <v>1</v>
      </c>
      <c r="E318" s="39"/>
      <c r="F318" s="39"/>
      <c r="G318" s="39"/>
      <c r="H318" s="39"/>
      <c r="I318" s="39"/>
      <c r="J318" s="40"/>
      <c r="K318" s="40"/>
      <c r="L318" s="40"/>
      <c r="M318" s="40"/>
      <c r="N318" s="40"/>
      <c r="O318" s="40"/>
      <c r="P318" s="116"/>
    </row>
    <row r="319" spans="1:16" s="115" customFormat="1" outlineLevel="1">
      <c r="A319" s="14">
        <f t="shared" si="13"/>
        <v>280</v>
      </c>
      <c r="B319" s="120" t="s">
        <v>244</v>
      </c>
      <c r="C319" s="8" t="s">
        <v>105</v>
      </c>
      <c r="D319" s="119">
        <v>4</v>
      </c>
      <c r="E319" s="39"/>
      <c r="F319" s="39"/>
      <c r="G319" s="39"/>
      <c r="H319" s="39"/>
      <c r="I319" s="39"/>
      <c r="J319" s="40"/>
      <c r="K319" s="40"/>
      <c r="L319" s="40"/>
      <c r="M319" s="40"/>
      <c r="N319" s="40"/>
      <c r="O319" s="40"/>
    </row>
    <row r="320" spans="1:16" s="115" customFormat="1" ht="27.75" outlineLevel="1">
      <c r="A320" s="14">
        <f t="shared" si="13"/>
        <v>281</v>
      </c>
      <c r="B320" s="120" t="s">
        <v>275</v>
      </c>
      <c r="C320" s="118" t="s">
        <v>12</v>
      </c>
      <c r="D320" s="119">
        <v>4</v>
      </c>
      <c r="E320" s="39"/>
      <c r="F320" s="39"/>
      <c r="G320" s="39"/>
      <c r="H320" s="39"/>
      <c r="I320" s="39"/>
      <c r="J320" s="40"/>
      <c r="K320" s="40"/>
      <c r="L320" s="40"/>
      <c r="M320" s="40"/>
      <c r="N320" s="40"/>
      <c r="O320" s="40"/>
    </row>
    <row r="321" spans="1:15" s="115" customFormat="1" ht="25.5" outlineLevel="1">
      <c r="A321" s="14">
        <f t="shared" si="13"/>
        <v>282</v>
      </c>
      <c r="B321" s="120" t="s">
        <v>286</v>
      </c>
      <c r="C321" s="118" t="s">
        <v>12</v>
      </c>
      <c r="D321" s="119">
        <v>15</v>
      </c>
      <c r="E321" s="39"/>
      <c r="F321" s="39"/>
      <c r="G321" s="39"/>
      <c r="H321" s="39"/>
      <c r="I321" s="39"/>
      <c r="J321" s="40"/>
      <c r="K321" s="40"/>
      <c r="L321" s="40"/>
      <c r="M321" s="40"/>
      <c r="N321" s="40"/>
      <c r="O321" s="40"/>
    </row>
    <row r="322" spans="1:15" s="115" customFormat="1" outlineLevel="1">
      <c r="A322" s="14">
        <f t="shared" si="13"/>
        <v>283</v>
      </c>
      <c r="B322" s="120" t="s">
        <v>245</v>
      </c>
      <c r="C322" s="118" t="s">
        <v>12</v>
      </c>
      <c r="D322" s="119">
        <v>45</v>
      </c>
      <c r="E322" s="39"/>
      <c r="F322" s="39"/>
      <c r="G322" s="39"/>
      <c r="H322" s="39"/>
      <c r="I322" s="39"/>
      <c r="J322" s="40"/>
      <c r="K322" s="40"/>
      <c r="L322" s="40"/>
      <c r="M322" s="40"/>
      <c r="N322" s="40"/>
      <c r="O322" s="40"/>
    </row>
    <row r="323" spans="1:15" s="115" customFormat="1" ht="25.5" outlineLevel="1">
      <c r="A323" s="14">
        <f t="shared" si="13"/>
        <v>284</v>
      </c>
      <c r="B323" s="120" t="s">
        <v>246</v>
      </c>
      <c r="C323" s="118" t="s">
        <v>6</v>
      </c>
      <c r="D323" s="119">
        <v>1</v>
      </c>
      <c r="E323" s="39"/>
      <c r="F323" s="39"/>
      <c r="G323" s="39"/>
      <c r="H323" s="39"/>
      <c r="I323" s="39"/>
      <c r="J323" s="40"/>
      <c r="K323" s="40"/>
      <c r="L323" s="40"/>
      <c r="M323" s="40"/>
      <c r="N323" s="40"/>
      <c r="O323" s="40"/>
    </row>
    <row r="324" spans="1:15" s="115" customFormat="1" outlineLevel="1">
      <c r="A324" s="14">
        <f t="shared" si="13"/>
        <v>285</v>
      </c>
      <c r="B324" s="117" t="s">
        <v>247</v>
      </c>
      <c r="C324" s="118" t="s">
        <v>12</v>
      </c>
      <c r="D324" s="119">
        <v>10</v>
      </c>
      <c r="E324" s="39"/>
      <c r="F324" s="39"/>
      <c r="G324" s="39"/>
      <c r="H324" s="39"/>
      <c r="I324" s="39"/>
      <c r="J324" s="40"/>
      <c r="K324" s="40"/>
      <c r="L324" s="40"/>
      <c r="M324" s="40"/>
      <c r="N324" s="40"/>
      <c r="O324" s="40"/>
    </row>
    <row r="325" spans="1:15" s="115" customFormat="1" ht="38.25" outlineLevel="1">
      <c r="A325" s="14">
        <f t="shared" si="13"/>
        <v>286</v>
      </c>
      <c r="B325" s="117" t="s">
        <v>287</v>
      </c>
      <c r="C325" s="118" t="s">
        <v>6</v>
      </c>
      <c r="D325" s="119">
        <v>2</v>
      </c>
      <c r="E325" s="39"/>
      <c r="F325" s="39"/>
      <c r="G325" s="39"/>
      <c r="H325" s="39"/>
      <c r="I325" s="39"/>
      <c r="J325" s="40"/>
      <c r="K325" s="40"/>
      <c r="L325" s="40"/>
      <c r="M325" s="40"/>
      <c r="N325" s="40"/>
      <c r="O325" s="40"/>
    </row>
    <row r="326" spans="1:15" s="115" customFormat="1" ht="25.5" outlineLevel="1">
      <c r="A326" s="14">
        <f t="shared" si="13"/>
        <v>287</v>
      </c>
      <c r="B326" s="117" t="s">
        <v>248</v>
      </c>
      <c r="C326" s="118" t="s">
        <v>6</v>
      </c>
      <c r="D326" s="119">
        <v>1</v>
      </c>
      <c r="E326" s="39"/>
      <c r="F326" s="39"/>
      <c r="G326" s="39"/>
      <c r="H326" s="39"/>
      <c r="I326" s="39"/>
      <c r="J326" s="40"/>
      <c r="K326" s="40"/>
      <c r="L326" s="40"/>
      <c r="M326" s="40"/>
      <c r="N326" s="40"/>
      <c r="O326" s="40"/>
    </row>
    <row r="327" spans="1:15" s="115" customFormat="1" ht="51" outlineLevel="1">
      <c r="A327" s="14">
        <f t="shared" si="13"/>
        <v>288</v>
      </c>
      <c r="B327" s="120" t="s">
        <v>249</v>
      </c>
      <c r="C327" s="118" t="s">
        <v>6</v>
      </c>
      <c r="D327" s="119">
        <v>1</v>
      </c>
      <c r="E327" s="39"/>
      <c r="F327" s="39"/>
      <c r="G327" s="39"/>
      <c r="H327" s="39"/>
      <c r="I327" s="39"/>
      <c r="J327" s="40"/>
      <c r="K327" s="40"/>
      <c r="L327" s="40"/>
      <c r="M327" s="40"/>
      <c r="N327" s="40"/>
      <c r="O327" s="40"/>
    </row>
    <row r="328" spans="1:15" s="115" customFormat="1" outlineLevel="1">
      <c r="A328" s="14">
        <f t="shared" si="13"/>
        <v>289</v>
      </c>
      <c r="B328" s="120" t="s">
        <v>250</v>
      </c>
      <c r="C328" s="118" t="s">
        <v>12</v>
      </c>
      <c r="D328" s="119">
        <v>15</v>
      </c>
      <c r="E328" s="39"/>
      <c r="F328" s="39"/>
      <c r="G328" s="39"/>
      <c r="H328" s="39"/>
      <c r="I328" s="39"/>
      <c r="J328" s="40"/>
      <c r="K328" s="40"/>
      <c r="L328" s="40"/>
      <c r="M328" s="40"/>
      <c r="N328" s="40"/>
      <c r="O328" s="40"/>
    </row>
    <row r="329" spans="1:15" s="115" customFormat="1" outlineLevel="1">
      <c r="A329" s="14">
        <f t="shared" si="13"/>
        <v>290</v>
      </c>
      <c r="B329" s="120" t="s">
        <v>251</v>
      </c>
      <c r="C329" s="118" t="s">
        <v>12</v>
      </c>
      <c r="D329" s="119">
        <v>20</v>
      </c>
      <c r="E329" s="39"/>
      <c r="F329" s="39"/>
      <c r="G329" s="39"/>
      <c r="H329" s="39"/>
      <c r="I329" s="39"/>
      <c r="J329" s="40"/>
      <c r="K329" s="40"/>
      <c r="L329" s="40"/>
      <c r="M329" s="40"/>
      <c r="N329" s="40"/>
      <c r="O329" s="40"/>
    </row>
    <row r="330" spans="1:15" s="115" customFormat="1" outlineLevel="1">
      <c r="A330" s="14">
        <f t="shared" si="13"/>
        <v>291</v>
      </c>
      <c r="B330" s="120" t="s">
        <v>252</v>
      </c>
      <c r="C330" s="118" t="s">
        <v>12</v>
      </c>
      <c r="D330" s="119">
        <v>30</v>
      </c>
      <c r="E330" s="39"/>
      <c r="F330" s="39"/>
      <c r="G330" s="39"/>
      <c r="H330" s="39"/>
      <c r="I330" s="39"/>
      <c r="J330" s="40"/>
      <c r="K330" s="40"/>
      <c r="L330" s="40"/>
      <c r="M330" s="40"/>
      <c r="N330" s="40"/>
      <c r="O330" s="40"/>
    </row>
    <row r="331" spans="1:15" s="115" customFormat="1" ht="38.25" outlineLevel="1">
      <c r="A331" s="14">
        <f t="shared" si="13"/>
        <v>292</v>
      </c>
      <c r="B331" s="144" t="s">
        <v>304</v>
      </c>
      <c r="C331" s="118" t="s">
        <v>7</v>
      </c>
      <c r="D331" s="119">
        <v>1</v>
      </c>
      <c r="E331" s="39"/>
      <c r="F331" s="39"/>
      <c r="G331" s="39"/>
      <c r="H331" s="39"/>
      <c r="I331" s="39"/>
      <c r="J331" s="40"/>
      <c r="K331" s="40"/>
      <c r="L331" s="40"/>
      <c r="M331" s="40"/>
      <c r="N331" s="40"/>
      <c r="O331" s="40"/>
    </row>
    <row r="332" spans="1:15" s="115" customFormat="1" outlineLevel="1">
      <c r="A332" s="14">
        <f t="shared" ref="A332:A336" si="14">A331+1</f>
        <v>293</v>
      </c>
      <c r="B332" s="121" t="s">
        <v>253</v>
      </c>
      <c r="C332" s="118" t="s">
        <v>7</v>
      </c>
      <c r="D332" s="119">
        <v>5</v>
      </c>
      <c r="E332" s="39"/>
      <c r="F332" s="39"/>
      <c r="G332" s="39"/>
      <c r="H332" s="39"/>
      <c r="I332" s="39"/>
      <c r="J332" s="40"/>
      <c r="K332" s="40"/>
      <c r="L332" s="40"/>
      <c r="M332" s="40"/>
      <c r="N332" s="40"/>
      <c r="O332" s="40"/>
    </row>
    <row r="333" spans="1:15" s="115" customFormat="1" ht="38.25" outlineLevel="1">
      <c r="A333" s="14">
        <f t="shared" si="14"/>
        <v>294</v>
      </c>
      <c r="B333" s="144" t="s">
        <v>305</v>
      </c>
      <c r="C333" s="118" t="s">
        <v>7</v>
      </c>
      <c r="D333" s="119">
        <v>1</v>
      </c>
      <c r="E333" s="39"/>
      <c r="F333" s="39"/>
      <c r="G333" s="39"/>
      <c r="H333" s="39"/>
      <c r="I333" s="39"/>
      <c r="J333" s="40"/>
      <c r="K333" s="40"/>
      <c r="L333" s="40"/>
      <c r="M333" s="40"/>
      <c r="N333" s="40"/>
      <c r="O333" s="40"/>
    </row>
    <row r="334" spans="1:15" s="115" customFormat="1" outlineLevel="1">
      <c r="A334" s="14">
        <f t="shared" si="14"/>
        <v>295</v>
      </c>
      <c r="B334" s="121" t="s">
        <v>254</v>
      </c>
      <c r="C334" s="118" t="s">
        <v>42</v>
      </c>
      <c r="D334" s="119">
        <v>50</v>
      </c>
      <c r="E334" s="39"/>
      <c r="F334" s="39"/>
      <c r="G334" s="39"/>
      <c r="H334" s="39"/>
      <c r="I334" s="39"/>
      <c r="J334" s="40"/>
      <c r="K334" s="40"/>
      <c r="L334" s="40"/>
      <c r="M334" s="40"/>
      <c r="N334" s="40"/>
      <c r="O334" s="40"/>
    </row>
    <row r="335" spans="1:15" s="115" customFormat="1" outlineLevel="1">
      <c r="A335" s="14">
        <f t="shared" si="14"/>
        <v>296</v>
      </c>
      <c r="B335" s="117" t="s">
        <v>255</v>
      </c>
      <c r="C335" s="118" t="s">
        <v>6</v>
      </c>
      <c r="D335" s="119">
        <v>1</v>
      </c>
      <c r="E335" s="39"/>
      <c r="F335" s="39"/>
      <c r="G335" s="39"/>
      <c r="H335" s="39"/>
      <c r="I335" s="39"/>
      <c r="J335" s="40"/>
      <c r="K335" s="40"/>
      <c r="L335" s="40"/>
      <c r="M335" s="40"/>
      <c r="N335" s="40"/>
      <c r="O335" s="40"/>
    </row>
    <row r="336" spans="1:15" s="115" customFormat="1" outlineLevel="1">
      <c r="A336" s="14">
        <f t="shared" si="14"/>
        <v>297</v>
      </c>
      <c r="B336" s="117" t="s">
        <v>256</v>
      </c>
      <c r="C336" s="118" t="s">
        <v>6</v>
      </c>
      <c r="D336" s="119">
        <v>1</v>
      </c>
      <c r="E336" s="39"/>
      <c r="F336" s="39"/>
      <c r="G336" s="39"/>
      <c r="H336" s="39"/>
      <c r="I336" s="39"/>
      <c r="J336" s="40"/>
      <c r="K336" s="40"/>
      <c r="L336" s="40"/>
      <c r="M336" s="40"/>
      <c r="N336" s="40"/>
      <c r="O336" s="40"/>
    </row>
    <row r="337" spans="1:15" s="115" customFormat="1" outlineLevel="1">
      <c r="A337" s="14"/>
      <c r="B337" s="124" t="s">
        <v>263</v>
      </c>
      <c r="C337" s="123"/>
      <c r="D337" s="123"/>
      <c r="E337" s="39"/>
      <c r="F337" s="39"/>
      <c r="G337" s="39"/>
      <c r="H337" s="39"/>
      <c r="I337" s="39"/>
      <c r="J337" s="40"/>
      <c r="K337" s="40"/>
      <c r="L337" s="40"/>
      <c r="M337" s="40"/>
      <c r="N337" s="40"/>
      <c r="O337" s="40"/>
    </row>
    <row r="338" spans="1:15" s="115" customFormat="1" outlineLevel="1">
      <c r="A338" s="14">
        <f>A336+1</f>
        <v>298</v>
      </c>
      <c r="B338" s="117" t="s">
        <v>257</v>
      </c>
      <c r="C338" s="118" t="s">
        <v>6</v>
      </c>
      <c r="D338" s="119">
        <v>1</v>
      </c>
      <c r="E338" s="39"/>
      <c r="F338" s="39"/>
      <c r="G338" s="39"/>
      <c r="H338" s="39"/>
      <c r="I338" s="39"/>
      <c r="J338" s="40"/>
      <c r="K338" s="40"/>
      <c r="L338" s="40"/>
      <c r="M338" s="40"/>
      <c r="N338" s="40"/>
      <c r="O338" s="40"/>
    </row>
    <row r="339" spans="1:15" s="115" customFormat="1" outlineLevel="1">
      <c r="A339" s="14">
        <f>A338+1</f>
        <v>299</v>
      </c>
      <c r="B339" s="117" t="s">
        <v>258</v>
      </c>
      <c r="C339" s="118" t="s">
        <v>6</v>
      </c>
      <c r="D339" s="119">
        <v>2</v>
      </c>
      <c r="E339" s="39"/>
      <c r="F339" s="39"/>
      <c r="G339" s="39"/>
      <c r="H339" s="39"/>
      <c r="I339" s="39"/>
      <c r="J339" s="40"/>
      <c r="K339" s="40"/>
      <c r="L339" s="40"/>
      <c r="M339" s="40"/>
      <c r="N339" s="40"/>
      <c r="O339" s="40"/>
    </row>
    <row r="340" spans="1:15" s="115" customFormat="1" ht="38.25" outlineLevel="1">
      <c r="A340" s="14">
        <f t="shared" ref="A340:A351" si="15">A339+1</f>
        <v>300</v>
      </c>
      <c r="B340" s="117" t="s">
        <v>259</v>
      </c>
      <c r="C340" s="118" t="s">
        <v>6</v>
      </c>
      <c r="D340" s="119">
        <v>1</v>
      </c>
      <c r="E340" s="39"/>
      <c r="F340" s="39"/>
      <c r="G340" s="39"/>
      <c r="H340" s="39"/>
      <c r="I340" s="39"/>
      <c r="J340" s="40"/>
      <c r="K340" s="40"/>
      <c r="L340" s="40"/>
      <c r="M340" s="40"/>
      <c r="N340" s="40"/>
      <c r="O340" s="40"/>
    </row>
    <row r="341" spans="1:15" s="115" customFormat="1" ht="15.75" outlineLevel="1">
      <c r="A341" s="14">
        <f t="shared" si="15"/>
        <v>301</v>
      </c>
      <c r="B341" s="117" t="s">
        <v>288</v>
      </c>
      <c r="C341" s="118" t="s">
        <v>7</v>
      </c>
      <c r="D341" s="119">
        <v>5</v>
      </c>
      <c r="E341" s="39"/>
      <c r="F341" s="39"/>
      <c r="G341" s="39"/>
      <c r="H341" s="39"/>
      <c r="I341" s="39"/>
      <c r="J341" s="40"/>
      <c r="K341" s="40"/>
      <c r="L341" s="40"/>
      <c r="M341" s="40"/>
      <c r="N341" s="40"/>
      <c r="O341" s="40"/>
    </row>
    <row r="342" spans="1:15" s="115" customFormat="1" ht="38.25" outlineLevel="1">
      <c r="A342" s="14">
        <f t="shared" si="15"/>
        <v>302</v>
      </c>
      <c r="B342" s="117" t="s">
        <v>260</v>
      </c>
      <c r="C342" s="118" t="s">
        <v>7</v>
      </c>
      <c r="D342" s="119">
        <v>60</v>
      </c>
      <c r="E342" s="39"/>
      <c r="F342" s="39"/>
      <c r="G342" s="39"/>
      <c r="H342" s="39"/>
      <c r="I342" s="39"/>
      <c r="J342" s="40"/>
      <c r="K342" s="40"/>
      <c r="L342" s="40"/>
      <c r="M342" s="40"/>
      <c r="N342" s="40"/>
      <c r="O342" s="40"/>
    </row>
    <row r="343" spans="1:15" s="115" customFormat="1" ht="15.75" outlineLevel="1">
      <c r="A343" s="14">
        <f t="shared" si="15"/>
        <v>303</v>
      </c>
      <c r="B343" s="117" t="s">
        <v>289</v>
      </c>
      <c r="C343" s="118" t="s">
        <v>12</v>
      </c>
      <c r="D343" s="119">
        <v>5</v>
      </c>
      <c r="E343" s="39"/>
      <c r="F343" s="39"/>
      <c r="G343" s="39"/>
      <c r="H343" s="39"/>
      <c r="I343" s="39"/>
      <c r="J343" s="40"/>
      <c r="K343" s="40"/>
      <c r="L343" s="40"/>
      <c r="M343" s="40"/>
      <c r="N343" s="40"/>
      <c r="O343" s="40"/>
    </row>
    <row r="344" spans="1:15" s="115" customFormat="1" ht="15.75" outlineLevel="1">
      <c r="A344" s="14">
        <f t="shared" si="15"/>
        <v>304</v>
      </c>
      <c r="B344" s="117" t="s">
        <v>290</v>
      </c>
      <c r="C344" s="118" t="s">
        <v>12</v>
      </c>
      <c r="D344" s="119">
        <v>60</v>
      </c>
      <c r="E344" s="39"/>
      <c r="F344" s="39"/>
      <c r="G344" s="39"/>
      <c r="H344" s="39"/>
      <c r="I344" s="39"/>
      <c r="J344" s="40"/>
      <c r="K344" s="40"/>
      <c r="L344" s="40"/>
      <c r="M344" s="40"/>
      <c r="N344" s="40"/>
      <c r="O344" s="40"/>
    </row>
    <row r="345" spans="1:15" s="115" customFormat="1" outlineLevel="1">
      <c r="A345" s="14">
        <f t="shared" si="15"/>
        <v>305</v>
      </c>
      <c r="B345" s="117" t="s">
        <v>261</v>
      </c>
      <c r="C345" s="118" t="s">
        <v>12</v>
      </c>
      <c r="D345" s="119">
        <v>1</v>
      </c>
      <c r="E345" s="39"/>
      <c r="F345" s="39"/>
      <c r="G345" s="39"/>
      <c r="H345" s="39"/>
      <c r="I345" s="39"/>
      <c r="J345" s="40"/>
      <c r="K345" s="40"/>
      <c r="L345" s="40"/>
      <c r="M345" s="40"/>
      <c r="N345" s="40"/>
      <c r="O345" s="40"/>
    </row>
    <row r="346" spans="1:15" s="115" customFormat="1" ht="25.5" outlineLevel="1">
      <c r="A346" s="14">
        <f t="shared" si="15"/>
        <v>306</v>
      </c>
      <c r="B346" s="117" t="s">
        <v>262</v>
      </c>
      <c r="C346" s="118" t="s">
        <v>12</v>
      </c>
      <c r="D346" s="119">
        <v>1</v>
      </c>
      <c r="E346" s="39"/>
      <c r="F346" s="39"/>
      <c r="G346" s="39"/>
      <c r="H346" s="39"/>
      <c r="I346" s="39"/>
      <c r="J346" s="40"/>
      <c r="K346" s="40"/>
      <c r="L346" s="40"/>
      <c r="M346" s="40"/>
      <c r="N346" s="40"/>
      <c r="O346" s="40"/>
    </row>
    <row r="347" spans="1:15" s="115" customFormat="1" ht="39.75" customHeight="1" outlineLevel="1">
      <c r="A347" s="14">
        <f t="shared" si="15"/>
        <v>307</v>
      </c>
      <c r="B347" s="144" t="s">
        <v>304</v>
      </c>
      <c r="C347" s="118" t="s">
        <v>7</v>
      </c>
      <c r="D347" s="119">
        <v>1</v>
      </c>
      <c r="E347" s="39"/>
      <c r="F347" s="39"/>
      <c r="G347" s="39"/>
      <c r="H347" s="39"/>
      <c r="I347" s="39"/>
      <c r="J347" s="40"/>
      <c r="K347" s="40"/>
      <c r="L347" s="40"/>
      <c r="M347" s="40"/>
      <c r="N347" s="40"/>
      <c r="O347" s="40"/>
    </row>
    <row r="348" spans="1:15" s="115" customFormat="1" ht="38.25" outlineLevel="1">
      <c r="A348" s="14">
        <f t="shared" si="15"/>
        <v>308</v>
      </c>
      <c r="B348" s="144" t="s">
        <v>305</v>
      </c>
      <c r="C348" s="118" t="s">
        <v>7</v>
      </c>
      <c r="D348" s="119">
        <v>1</v>
      </c>
      <c r="E348" s="39"/>
      <c r="F348" s="39"/>
      <c r="G348" s="39"/>
      <c r="H348" s="39"/>
      <c r="I348" s="39"/>
      <c r="J348" s="40"/>
      <c r="K348" s="40"/>
      <c r="L348" s="40"/>
      <c r="M348" s="40"/>
      <c r="N348" s="40"/>
      <c r="O348" s="40"/>
    </row>
    <row r="349" spans="1:15" s="115" customFormat="1" outlineLevel="1">
      <c r="A349" s="14">
        <f t="shared" si="15"/>
        <v>309</v>
      </c>
      <c r="B349" s="117" t="s">
        <v>255</v>
      </c>
      <c r="C349" s="118" t="s">
        <v>6</v>
      </c>
      <c r="D349" s="119">
        <v>25</v>
      </c>
      <c r="E349" s="39"/>
      <c r="F349" s="39"/>
      <c r="G349" s="39"/>
      <c r="H349" s="39"/>
      <c r="I349" s="39"/>
      <c r="J349" s="40"/>
      <c r="K349" s="40"/>
      <c r="L349" s="40"/>
      <c r="M349" s="40"/>
      <c r="N349" s="40"/>
      <c r="O349" s="40"/>
    </row>
    <row r="350" spans="1:15" s="115" customFormat="1" outlineLevel="1">
      <c r="A350" s="14">
        <f t="shared" si="15"/>
        <v>310</v>
      </c>
      <c r="B350" s="117" t="s">
        <v>256</v>
      </c>
      <c r="C350" s="118" t="s">
        <v>6</v>
      </c>
      <c r="D350" s="119">
        <v>1</v>
      </c>
      <c r="E350" s="39"/>
      <c r="F350" s="39"/>
      <c r="G350" s="39"/>
      <c r="H350" s="39"/>
      <c r="I350" s="39"/>
      <c r="J350" s="40"/>
      <c r="K350" s="40"/>
      <c r="L350" s="40"/>
      <c r="M350" s="40"/>
      <c r="N350" s="40"/>
      <c r="O350" s="40"/>
    </row>
    <row r="351" spans="1:15" s="115" customFormat="1" outlineLevel="1">
      <c r="A351" s="14">
        <f t="shared" si="15"/>
        <v>311</v>
      </c>
      <c r="B351" s="121" t="s">
        <v>254</v>
      </c>
      <c r="C351" s="118" t="s">
        <v>42</v>
      </c>
      <c r="D351" s="119">
        <v>25</v>
      </c>
      <c r="E351" s="39"/>
      <c r="F351" s="39"/>
      <c r="G351" s="39"/>
      <c r="H351" s="39"/>
      <c r="I351" s="39"/>
      <c r="J351" s="40"/>
      <c r="K351" s="40"/>
      <c r="L351" s="40"/>
      <c r="M351" s="40"/>
      <c r="N351" s="40"/>
      <c r="O351" s="40"/>
    </row>
    <row r="352" spans="1:15" ht="13.5">
      <c r="A352" s="145"/>
      <c r="B352" s="26" t="str">
        <f>B265</f>
        <v>Teritorijas ārējie elektroapgādes tīkli</v>
      </c>
      <c r="C352" s="101"/>
      <c r="D352" s="140"/>
      <c r="E352" s="39"/>
      <c r="F352" s="39"/>
      <c r="G352" s="41"/>
      <c r="H352" s="41"/>
      <c r="I352" s="41"/>
      <c r="J352" s="142"/>
      <c r="K352" s="50"/>
      <c r="L352" s="50"/>
      <c r="M352" s="50"/>
      <c r="N352" s="50"/>
      <c r="O352" s="50"/>
    </row>
    <row r="353" spans="1:15" s="3" customFormat="1">
      <c r="A353" s="143"/>
      <c r="B353" s="114" t="s">
        <v>88</v>
      </c>
      <c r="C353" s="143"/>
      <c r="D353" s="34"/>
      <c r="E353" s="39"/>
      <c r="F353" s="39"/>
      <c r="G353" s="39"/>
      <c r="H353" s="39"/>
      <c r="I353" s="39"/>
      <c r="J353" s="39"/>
      <c r="K353" s="45"/>
      <c r="L353" s="45"/>
      <c r="M353" s="45"/>
      <c r="N353" s="45"/>
      <c r="O353" s="45"/>
    </row>
    <row r="354" spans="1:15" s="3" customFormat="1" ht="12" customHeight="1">
      <c r="A354" s="153" t="s">
        <v>75</v>
      </c>
      <c r="B354" s="153"/>
      <c r="C354" s="133" t="s">
        <v>293</v>
      </c>
      <c r="D354" s="37"/>
      <c r="E354" s="51"/>
      <c r="F354" s="51"/>
      <c r="G354" s="51"/>
      <c r="H354" s="51"/>
      <c r="I354" s="51"/>
      <c r="J354" s="51"/>
      <c r="K354" s="40"/>
      <c r="L354" s="40"/>
      <c r="M354" s="40"/>
      <c r="N354" s="39"/>
      <c r="O354" s="131"/>
    </row>
    <row r="355" spans="1:15" s="3" customFormat="1" ht="12" customHeight="1">
      <c r="A355" s="154" t="s">
        <v>76</v>
      </c>
      <c r="B355" s="154"/>
      <c r="C355" s="132"/>
      <c r="D355" s="34"/>
      <c r="E355" s="51"/>
      <c r="F355" s="51"/>
      <c r="G355" s="51"/>
      <c r="H355" s="51"/>
      <c r="I355" s="51"/>
      <c r="J355" s="51"/>
      <c r="K355" s="45"/>
      <c r="L355" s="45"/>
      <c r="M355" s="45"/>
      <c r="N355" s="45"/>
      <c r="O355" s="147"/>
    </row>
    <row r="356" spans="1:15" s="109" customFormat="1" ht="12.75" customHeight="1">
      <c r="A356" s="155" t="s">
        <v>118</v>
      </c>
      <c r="B356" s="155"/>
      <c r="C356" s="133" t="s">
        <v>293</v>
      </c>
      <c r="D356" s="102"/>
      <c r="E356" s="106"/>
      <c r="F356" s="106"/>
      <c r="G356" s="106"/>
      <c r="H356" s="106"/>
      <c r="I356" s="106"/>
      <c r="J356" s="51"/>
      <c r="K356" s="107"/>
      <c r="L356" s="107"/>
      <c r="M356" s="107"/>
      <c r="N356" s="107"/>
      <c r="O356" s="108"/>
    </row>
    <row r="357" spans="1:15" s="109" customFormat="1" ht="12" customHeight="1">
      <c r="A357" s="155" t="s">
        <v>77</v>
      </c>
      <c r="B357" s="155"/>
      <c r="C357" s="133" t="s">
        <v>293</v>
      </c>
      <c r="D357" s="102"/>
      <c r="E357" s="106"/>
      <c r="F357" s="106"/>
      <c r="G357" s="106"/>
      <c r="H357" s="106"/>
      <c r="I357" s="106"/>
      <c r="J357" s="51"/>
      <c r="K357" s="107"/>
      <c r="L357" s="107"/>
      <c r="M357" s="107"/>
      <c r="N357" s="107"/>
      <c r="O357" s="108"/>
    </row>
    <row r="358" spans="1:15" s="109" customFormat="1" ht="12" customHeight="1">
      <c r="A358" s="155" t="s">
        <v>119</v>
      </c>
      <c r="B358" s="155"/>
      <c r="C358" s="133" t="s">
        <v>293</v>
      </c>
      <c r="D358" s="102"/>
      <c r="E358" s="106"/>
      <c r="F358" s="106"/>
      <c r="G358" s="106"/>
      <c r="H358" s="106"/>
      <c r="I358" s="106"/>
      <c r="J358" s="51"/>
      <c r="K358" s="107"/>
      <c r="L358" s="107"/>
      <c r="M358" s="107"/>
      <c r="N358" s="107"/>
      <c r="O358" s="108"/>
    </row>
    <row r="359" spans="1:15" s="109" customFormat="1" ht="12" customHeight="1">
      <c r="A359" s="156" t="s">
        <v>120</v>
      </c>
      <c r="B359" s="156"/>
      <c r="C359" s="134">
        <v>0.2359</v>
      </c>
      <c r="D359" s="102"/>
      <c r="E359" s="106"/>
      <c r="F359" s="106"/>
      <c r="G359" s="106"/>
      <c r="H359" s="106"/>
      <c r="I359" s="106"/>
      <c r="J359" s="51"/>
      <c r="K359" s="107"/>
      <c r="L359" s="107"/>
      <c r="M359" s="107"/>
      <c r="N359" s="107"/>
      <c r="O359" s="108"/>
    </row>
    <row r="360" spans="1:15" s="109" customFormat="1" ht="12.75" customHeight="1">
      <c r="A360" s="152" t="s">
        <v>308</v>
      </c>
      <c r="B360" s="152"/>
      <c r="C360" s="135"/>
      <c r="D360" s="102"/>
      <c r="E360" s="106"/>
      <c r="F360" s="106"/>
      <c r="G360" s="106"/>
      <c r="H360" s="106"/>
      <c r="I360" s="106"/>
      <c r="J360" s="51"/>
      <c r="K360" s="107"/>
      <c r="L360" s="107"/>
      <c r="M360" s="107"/>
      <c r="N360" s="107"/>
      <c r="O360" s="110"/>
    </row>
    <row r="361" spans="1:15">
      <c r="C361" s="29"/>
      <c r="F361" s="29"/>
      <c r="G361" s="29"/>
    </row>
    <row r="362" spans="1:15">
      <c r="C362" s="29"/>
      <c r="F362" s="29"/>
      <c r="G362" s="29"/>
    </row>
    <row r="363" spans="1:15">
      <c r="C363" s="29"/>
      <c r="F363" s="29"/>
      <c r="G363" s="29"/>
    </row>
    <row r="364" spans="1:15">
      <c r="C364" s="29"/>
      <c r="F364" s="29"/>
      <c r="G364" s="29"/>
    </row>
    <row r="365" spans="1:15">
      <c r="C365" s="29"/>
      <c r="F365" s="29"/>
      <c r="G365" s="29"/>
    </row>
    <row r="366" spans="1:15">
      <c r="C366" s="29"/>
      <c r="F366" s="29"/>
      <c r="G366" s="29"/>
    </row>
    <row r="367" spans="1:15">
      <c r="C367" s="29"/>
      <c r="F367" s="29"/>
      <c r="G367" s="29"/>
    </row>
    <row r="368" spans="1:15">
      <c r="C368" s="29"/>
      <c r="F368" s="29"/>
      <c r="G368" s="29"/>
    </row>
    <row r="369" spans="3:7">
      <c r="C369" s="29"/>
      <c r="F369" s="29"/>
      <c r="G369" s="29"/>
    </row>
    <row r="370" spans="3:7">
      <c r="C370" s="29"/>
      <c r="F370" s="29"/>
      <c r="G370" s="29"/>
    </row>
    <row r="371" spans="3:7">
      <c r="C371" s="29"/>
      <c r="F371" s="29"/>
      <c r="G371" s="29"/>
    </row>
    <row r="372" spans="3:7">
      <c r="C372" s="29"/>
      <c r="F372" s="29"/>
      <c r="G372" s="29"/>
    </row>
    <row r="373" spans="3:7">
      <c r="C373" s="29"/>
      <c r="F373" s="29"/>
      <c r="G373" s="29"/>
    </row>
    <row r="374" spans="3:7">
      <c r="C374" s="29"/>
      <c r="F374" s="29"/>
      <c r="G374" s="29"/>
    </row>
    <row r="375" spans="3:7">
      <c r="C375" s="29"/>
      <c r="F375" s="29"/>
      <c r="G375" s="29"/>
    </row>
    <row r="376" spans="3:7">
      <c r="C376" s="29"/>
      <c r="F376" s="29"/>
      <c r="G376" s="29"/>
    </row>
    <row r="377" spans="3:7">
      <c r="C377" s="29"/>
      <c r="F377" s="29"/>
      <c r="G377" s="29"/>
    </row>
    <row r="378" spans="3:7">
      <c r="C378" s="29"/>
      <c r="F378" s="29"/>
      <c r="G378" s="29"/>
    </row>
    <row r="379" spans="3:7">
      <c r="C379" s="29"/>
      <c r="F379" s="29"/>
      <c r="G379" s="29"/>
    </row>
    <row r="380" spans="3:7">
      <c r="C380" s="29"/>
      <c r="F380" s="29"/>
      <c r="G380" s="29"/>
    </row>
    <row r="381" spans="3:7">
      <c r="C381" s="29"/>
      <c r="F381" s="29"/>
      <c r="G381" s="29"/>
    </row>
    <row r="382" spans="3:7">
      <c r="C382" s="29"/>
      <c r="F382" s="29"/>
      <c r="G382" s="29"/>
    </row>
    <row r="383" spans="3:7">
      <c r="C383" s="29"/>
      <c r="F383" s="29"/>
      <c r="G383" s="29"/>
    </row>
    <row r="384" spans="3:7">
      <c r="C384" s="29"/>
      <c r="F384" s="29"/>
      <c r="G384" s="29"/>
    </row>
    <row r="385" spans="3:7">
      <c r="C385" s="29"/>
      <c r="F385" s="29"/>
      <c r="G385" s="29"/>
    </row>
    <row r="386" spans="3:7">
      <c r="C386" s="29"/>
      <c r="F386" s="29"/>
      <c r="G386" s="29"/>
    </row>
    <row r="387" spans="3:7">
      <c r="C387" s="29"/>
      <c r="F387" s="29"/>
      <c r="G387" s="29"/>
    </row>
    <row r="388" spans="3:7">
      <c r="C388" s="29"/>
      <c r="F388" s="29"/>
      <c r="G388" s="29"/>
    </row>
    <row r="389" spans="3:7">
      <c r="C389" s="29"/>
      <c r="F389" s="29"/>
      <c r="G389" s="29"/>
    </row>
    <row r="390" spans="3:7">
      <c r="C390" s="29"/>
      <c r="F390" s="29"/>
      <c r="G390" s="29"/>
    </row>
    <row r="391" spans="3:7">
      <c r="C391" s="29"/>
      <c r="F391" s="29"/>
      <c r="G391" s="29"/>
    </row>
    <row r="392" spans="3:7">
      <c r="C392" s="29"/>
      <c r="F392" s="29"/>
      <c r="G392" s="29"/>
    </row>
    <row r="393" spans="3:7">
      <c r="C393" s="29"/>
      <c r="F393" s="29"/>
      <c r="G393" s="29"/>
    </row>
    <row r="394" spans="3:7">
      <c r="C394" s="29"/>
      <c r="F394" s="29"/>
      <c r="G394" s="29"/>
    </row>
    <row r="395" spans="3:7">
      <c r="C395" s="29"/>
      <c r="F395" s="29"/>
      <c r="G395" s="29"/>
    </row>
    <row r="396" spans="3:7">
      <c r="C396" s="29"/>
      <c r="F396" s="29"/>
      <c r="G396" s="29"/>
    </row>
    <row r="397" spans="3:7">
      <c r="C397" s="29"/>
      <c r="F397" s="29"/>
      <c r="G397" s="29"/>
    </row>
    <row r="398" spans="3:7">
      <c r="C398" s="29"/>
      <c r="F398" s="29"/>
      <c r="G398" s="29"/>
    </row>
    <row r="399" spans="3:7">
      <c r="C399" s="29"/>
      <c r="F399" s="29"/>
      <c r="G399" s="29"/>
    </row>
    <row r="400" spans="3:7">
      <c r="C400" s="29"/>
      <c r="F400" s="29"/>
      <c r="G400" s="29"/>
    </row>
    <row r="401" spans="3:7">
      <c r="C401" s="29"/>
      <c r="F401" s="29"/>
      <c r="G401" s="29"/>
    </row>
    <row r="402" spans="3:7">
      <c r="C402" s="29"/>
      <c r="F402" s="29"/>
      <c r="G402" s="29"/>
    </row>
    <row r="403" spans="3:7">
      <c r="C403" s="29"/>
      <c r="F403" s="29"/>
      <c r="G403" s="29"/>
    </row>
    <row r="404" spans="3:7">
      <c r="C404" s="29"/>
      <c r="F404" s="29"/>
      <c r="G404" s="29"/>
    </row>
    <row r="405" spans="3:7">
      <c r="C405" s="29"/>
      <c r="F405" s="29"/>
      <c r="G405" s="29"/>
    </row>
    <row r="406" spans="3:7">
      <c r="C406" s="29"/>
      <c r="F406" s="29"/>
      <c r="G406" s="29"/>
    </row>
    <row r="407" spans="3:7">
      <c r="C407" s="29"/>
      <c r="F407" s="29"/>
      <c r="G407" s="29"/>
    </row>
    <row r="408" spans="3:7">
      <c r="C408" s="29"/>
      <c r="F408" s="29"/>
      <c r="G408" s="29"/>
    </row>
    <row r="409" spans="3:7">
      <c r="C409" s="29"/>
      <c r="F409" s="29"/>
      <c r="G409" s="29"/>
    </row>
    <row r="410" spans="3:7">
      <c r="C410" s="29"/>
      <c r="F410" s="29"/>
      <c r="G410" s="29"/>
    </row>
    <row r="411" spans="3:7">
      <c r="C411" s="29"/>
      <c r="F411" s="29"/>
      <c r="G411" s="29"/>
    </row>
    <row r="412" spans="3:7">
      <c r="C412" s="29"/>
      <c r="F412" s="29"/>
      <c r="G412" s="29"/>
    </row>
    <row r="413" spans="3:7">
      <c r="C413" s="29"/>
      <c r="F413" s="29"/>
      <c r="G413" s="29"/>
    </row>
    <row r="414" spans="3:7">
      <c r="C414" s="29"/>
      <c r="F414" s="29"/>
      <c r="G414" s="29"/>
    </row>
    <row r="415" spans="3:7">
      <c r="C415" s="29"/>
      <c r="F415" s="29"/>
      <c r="G415" s="29"/>
    </row>
    <row r="416" spans="3:7">
      <c r="C416" s="29"/>
      <c r="F416" s="29"/>
      <c r="G416" s="29"/>
    </row>
    <row r="417" spans="1:15">
      <c r="C417" s="29"/>
      <c r="F417" s="29"/>
      <c r="G417" s="29"/>
    </row>
    <row r="418" spans="1:15">
      <c r="C418" s="29"/>
      <c r="F418" s="29"/>
      <c r="G418" s="29"/>
    </row>
    <row r="422" spans="1:15">
      <c r="A422" s="30"/>
      <c r="B422" s="31"/>
      <c r="C422" s="32"/>
      <c r="D422" s="38"/>
      <c r="E422" s="33"/>
      <c r="F422" s="29"/>
      <c r="G422" s="29"/>
      <c r="H422" s="33"/>
      <c r="I422" s="33"/>
      <c r="J422" s="33"/>
      <c r="K422" s="33"/>
      <c r="L422" s="33"/>
      <c r="M422" s="33"/>
      <c r="N422" s="33"/>
      <c r="O422" s="33"/>
    </row>
    <row r="423" spans="1:15">
      <c r="C423" s="29"/>
      <c r="F423" s="29"/>
      <c r="G423" s="29"/>
    </row>
    <row r="424" spans="1:15">
      <c r="C424" s="29"/>
      <c r="F424" s="29"/>
      <c r="G424" s="29"/>
    </row>
    <row r="425" spans="1:15">
      <c r="C425" s="29"/>
      <c r="F425" s="29"/>
      <c r="G425" s="29"/>
    </row>
    <row r="426" spans="1:15">
      <c r="C426" s="29"/>
      <c r="F426" s="29"/>
      <c r="G426" s="29"/>
    </row>
    <row r="427" spans="1:15">
      <c r="C427" s="29"/>
      <c r="F427" s="29"/>
      <c r="G427" s="29"/>
    </row>
    <row r="428" spans="1:15">
      <c r="C428" s="29"/>
      <c r="F428" s="29"/>
      <c r="G428" s="29"/>
    </row>
    <row r="429" spans="1:15">
      <c r="C429" s="29"/>
      <c r="F429" s="29"/>
      <c r="G429" s="29"/>
    </row>
    <row r="430" spans="1:15">
      <c r="C430" s="29"/>
      <c r="F430" s="29"/>
      <c r="G430" s="29"/>
    </row>
    <row r="431" spans="1:15">
      <c r="C431" s="29"/>
      <c r="F431" s="29"/>
      <c r="G431" s="29"/>
    </row>
    <row r="432" spans="1:15">
      <c r="C432" s="29"/>
      <c r="F432" s="29"/>
      <c r="G432" s="29"/>
    </row>
    <row r="433" spans="3:7">
      <c r="C433" s="29"/>
      <c r="F433" s="29"/>
      <c r="G433" s="29"/>
    </row>
    <row r="434" spans="3:7">
      <c r="C434" s="29"/>
      <c r="F434" s="29"/>
      <c r="G434" s="29"/>
    </row>
    <row r="435" spans="3:7">
      <c r="C435" s="29"/>
      <c r="F435" s="29"/>
      <c r="G435" s="29"/>
    </row>
    <row r="436" spans="3:7">
      <c r="C436" s="29"/>
      <c r="F436" s="29"/>
      <c r="G436" s="29"/>
    </row>
    <row r="437" spans="3:7">
      <c r="C437" s="29"/>
      <c r="F437" s="29"/>
      <c r="G437" s="29"/>
    </row>
    <row r="438" spans="3:7">
      <c r="C438" s="29"/>
      <c r="F438" s="29"/>
      <c r="G438" s="29"/>
    </row>
    <row r="439" spans="3:7">
      <c r="C439" s="29"/>
      <c r="F439" s="29"/>
      <c r="G439" s="29"/>
    </row>
    <row r="440" spans="3:7">
      <c r="C440" s="29"/>
      <c r="F440" s="29"/>
      <c r="G440" s="29"/>
    </row>
    <row r="441" spans="3:7">
      <c r="C441" s="29"/>
      <c r="F441" s="29"/>
      <c r="G441" s="29"/>
    </row>
    <row r="442" spans="3:7">
      <c r="C442" s="29"/>
      <c r="F442" s="29"/>
      <c r="G442" s="29"/>
    </row>
    <row r="443" spans="3:7">
      <c r="C443" s="29"/>
      <c r="F443" s="29"/>
      <c r="G443" s="29"/>
    </row>
    <row r="444" spans="3:7">
      <c r="C444" s="29"/>
      <c r="F444" s="29"/>
      <c r="G444" s="29"/>
    </row>
    <row r="445" spans="3:7">
      <c r="C445" s="29"/>
      <c r="F445" s="29"/>
      <c r="G445" s="29"/>
    </row>
    <row r="446" spans="3:7">
      <c r="C446" s="29"/>
      <c r="F446" s="29"/>
      <c r="G446" s="29"/>
    </row>
    <row r="447" spans="3:7">
      <c r="C447" s="29"/>
      <c r="F447" s="29"/>
      <c r="G447" s="29"/>
    </row>
    <row r="448" spans="3:7">
      <c r="C448" s="29"/>
      <c r="F448" s="29"/>
      <c r="G448" s="29"/>
    </row>
    <row r="449" spans="3:7">
      <c r="C449" s="29"/>
      <c r="F449" s="29"/>
      <c r="G449" s="29"/>
    </row>
    <row r="450" spans="3:7">
      <c r="C450" s="29"/>
      <c r="F450" s="29"/>
      <c r="G450" s="29"/>
    </row>
    <row r="451" spans="3:7">
      <c r="C451" s="29"/>
      <c r="F451" s="29"/>
      <c r="G451" s="29"/>
    </row>
    <row r="452" spans="3:7">
      <c r="C452" s="29"/>
      <c r="F452" s="29"/>
      <c r="G452" s="29"/>
    </row>
    <row r="453" spans="3:7">
      <c r="C453" s="29"/>
      <c r="F453" s="29"/>
      <c r="G453" s="29"/>
    </row>
    <row r="454" spans="3:7">
      <c r="C454" s="29"/>
      <c r="F454" s="29"/>
      <c r="G454" s="29"/>
    </row>
    <row r="455" spans="3:7">
      <c r="C455" s="29"/>
      <c r="F455" s="29"/>
      <c r="G455" s="29"/>
    </row>
    <row r="456" spans="3:7">
      <c r="C456" s="29"/>
      <c r="F456" s="29"/>
      <c r="G456" s="29"/>
    </row>
    <row r="457" spans="3:7">
      <c r="C457" s="29"/>
      <c r="F457" s="29"/>
      <c r="G457" s="29"/>
    </row>
    <row r="458" spans="3:7">
      <c r="C458" s="29"/>
      <c r="F458" s="29"/>
      <c r="G458" s="29"/>
    </row>
    <row r="459" spans="3:7">
      <c r="C459" s="29"/>
      <c r="F459" s="29"/>
      <c r="G459" s="29"/>
    </row>
    <row r="460" spans="3:7">
      <c r="C460" s="29"/>
      <c r="F460" s="29"/>
      <c r="G460" s="29"/>
    </row>
    <row r="461" spans="3:7">
      <c r="C461" s="29"/>
      <c r="F461" s="29"/>
      <c r="G461" s="29"/>
    </row>
    <row r="462" spans="3:7">
      <c r="C462" s="29"/>
      <c r="F462" s="29"/>
      <c r="G462" s="29"/>
    </row>
    <row r="463" spans="3:7">
      <c r="C463" s="29"/>
      <c r="F463" s="29"/>
      <c r="G463" s="29"/>
    </row>
    <row r="464" spans="3:7">
      <c r="C464" s="29"/>
      <c r="F464" s="29"/>
      <c r="G464" s="29"/>
    </row>
    <row r="465" spans="3:7">
      <c r="C465" s="29"/>
      <c r="F465" s="29"/>
      <c r="G465" s="29"/>
    </row>
    <row r="466" spans="3:7">
      <c r="C466" s="29"/>
      <c r="F466" s="29"/>
      <c r="G466" s="29"/>
    </row>
    <row r="467" spans="3:7">
      <c r="C467" s="29"/>
      <c r="F467" s="29"/>
      <c r="G467" s="29"/>
    </row>
    <row r="468" spans="3:7">
      <c r="C468" s="29"/>
      <c r="F468" s="29"/>
      <c r="G468" s="29"/>
    </row>
    <row r="469" spans="3:7">
      <c r="C469" s="29"/>
      <c r="F469" s="29"/>
      <c r="G469" s="29"/>
    </row>
    <row r="470" spans="3:7">
      <c r="C470" s="29"/>
      <c r="F470" s="29"/>
      <c r="G470" s="29"/>
    </row>
    <row r="471" spans="3:7">
      <c r="C471" s="29"/>
      <c r="F471" s="29"/>
      <c r="G471" s="29"/>
    </row>
    <row r="472" spans="3:7">
      <c r="C472" s="29"/>
      <c r="F472" s="29"/>
      <c r="G472" s="29"/>
    </row>
    <row r="473" spans="3:7">
      <c r="C473" s="29"/>
      <c r="F473" s="29"/>
      <c r="G473" s="29"/>
    </row>
    <row r="474" spans="3:7">
      <c r="C474" s="29"/>
      <c r="F474" s="29"/>
      <c r="G474" s="29"/>
    </row>
    <row r="475" spans="3:7">
      <c r="C475" s="29"/>
      <c r="F475" s="29"/>
      <c r="G475" s="29"/>
    </row>
    <row r="476" spans="3:7">
      <c r="C476" s="29"/>
      <c r="F476" s="29"/>
      <c r="G476" s="29"/>
    </row>
    <row r="477" spans="3:7">
      <c r="C477" s="29"/>
      <c r="F477" s="29"/>
      <c r="G477" s="29"/>
    </row>
    <row r="478" spans="3:7">
      <c r="C478" s="29"/>
      <c r="F478" s="29"/>
      <c r="G478" s="29"/>
    </row>
    <row r="479" spans="3:7">
      <c r="C479" s="29"/>
      <c r="F479" s="29"/>
      <c r="G479" s="29"/>
    </row>
    <row r="480" spans="3:7">
      <c r="C480" s="29"/>
      <c r="F480" s="29"/>
      <c r="G480" s="29"/>
    </row>
    <row r="481" spans="3:7">
      <c r="C481" s="29"/>
      <c r="F481" s="29"/>
      <c r="G481" s="29"/>
    </row>
    <row r="482" spans="3:7">
      <c r="C482" s="29"/>
      <c r="F482" s="29"/>
      <c r="G482" s="29"/>
    </row>
    <row r="483" spans="3:7">
      <c r="C483" s="29"/>
      <c r="F483" s="29"/>
      <c r="G483" s="29"/>
    </row>
    <row r="484" spans="3:7">
      <c r="C484" s="29"/>
      <c r="F484" s="29"/>
      <c r="G484" s="29"/>
    </row>
    <row r="485" spans="3:7">
      <c r="C485" s="29"/>
      <c r="F485" s="29"/>
      <c r="G485" s="29"/>
    </row>
    <row r="486" spans="3:7">
      <c r="C486" s="29"/>
      <c r="F486" s="29"/>
      <c r="G486" s="29"/>
    </row>
    <row r="487" spans="3:7">
      <c r="C487" s="29"/>
      <c r="F487" s="29"/>
      <c r="G487" s="29"/>
    </row>
    <row r="488" spans="3:7">
      <c r="C488" s="29"/>
      <c r="F488" s="29"/>
      <c r="G488" s="29"/>
    </row>
    <row r="489" spans="3:7">
      <c r="C489" s="29"/>
      <c r="F489" s="29"/>
      <c r="G489" s="29"/>
    </row>
    <row r="490" spans="3:7">
      <c r="C490" s="29"/>
      <c r="F490" s="29"/>
      <c r="G490" s="29"/>
    </row>
    <row r="491" spans="3:7">
      <c r="C491" s="29"/>
      <c r="F491" s="29"/>
      <c r="G491" s="29"/>
    </row>
    <row r="492" spans="3:7">
      <c r="C492" s="29"/>
      <c r="F492" s="29"/>
      <c r="G492" s="29"/>
    </row>
    <row r="493" spans="3:7">
      <c r="C493" s="29"/>
      <c r="F493" s="29"/>
      <c r="G493" s="29"/>
    </row>
    <row r="494" spans="3:7">
      <c r="C494" s="29"/>
      <c r="F494" s="29"/>
      <c r="G494" s="29"/>
    </row>
    <row r="495" spans="3:7">
      <c r="C495" s="29"/>
      <c r="F495" s="29"/>
      <c r="G495" s="29"/>
    </row>
    <row r="496" spans="3:7">
      <c r="C496" s="29"/>
      <c r="F496" s="29"/>
      <c r="G496" s="29"/>
    </row>
    <row r="497" spans="3:7">
      <c r="C497" s="29"/>
      <c r="F497" s="29"/>
      <c r="G497" s="29"/>
    </row>
    <row r="498" spans="3:7">
      <c r="C498" s="29"/>
      <c r="F498" s="29"/>
      <c r="G498" s="29"/>
    </row>
    <row r="499" spans="3:7">
      <c r="C499" s="29"/>
      <c r="F499" s="29"/>
      <c r="G499" s="29"/>
    </row>
    <row r="500" spans="3:7">
      <c r="C500" s="29"/>
      <c r="F500" s="29"/>
      <c r="G500" s="29"/>
    </row>
    <row r="501" spans="3:7">
      <c r="C501" s="29"/>
      <c r="F501" s="29"/>
      <c r="G501" s="29"/>
    </row>
    <row r="502" spans="3:7">
      <c r="C502" s="29"/>
      <c r="F502" s="29"/>
      <c r="G502" s="29"/>
    </row>
    <row r="503" spans="3:7">
      <c r="C503" s="29"/>
      <c r="F503" s="29"/>
      <c r="G503" s="29"/>
    </row>
    <row r="504" spans="3:7">
      <c r="C504" s="29"/>
      <c r="F504" s="29"/>
      <c r="G504" s="29"/>
    </row>
    <row r="505" spans="3:7">
      <c r="C505" s="29"/>
      <c r="F505" s="29"/>
      <c r="G505" s="29"/>
    </row>
    <row r="506" spans="3:7">
      <c r="C506" s="29"/>
      <c r="F506" s="29"/>
      <c r="G506" s="29"/>
    </row>
    <row r="507" spans="3:7">
      <c r="C507" s="29"/>
      <c r="F507" s="29"/>
      <c r="G507" s="29"/>
    </row>
    <row r="508" spans="3:7">
      <c r="C508" s="29"/>
      <c r="F508" s="29"/>
      <c r="G508" s="29"/>
    </row>
    <row r="509" spans="3:7">
      <c r="C509" s="29"/>
      <c r="F509" s="29"/>
      <c r="G509" s="29"/>
    </row>
    <row r="510" spans="3:7">
      <c r="C510" s="29"/>
      <c r="F510" s="29"/>
      <c r="G510" s="29"/>
    </row>
    <row r="511" spans="3:7">
      <c r="C511" s="29"/>
      <c r="F511" s="29"/>
      <c r="G511" s="29"/>
    </row>
    <row r="512" spans="3:7">
      <c r="C512" s="29"/>
      <c r="F512" s="29"/>
      <c r="G512" s="29"/>
    </row>
    <row r="513" spans="1:15">
      <c r="C513" s="29"/>
      <c r="F513" s="29"/>
      <c r="G513" s="29"/>
    </row>
    <row r="514" spans="1:15">
      <c r="C514" s="29"/>
      <c r="F514" s="29"/>
      <c r="G514" s="29"/>
    </row>
    <row r="515" spans="1:15">
      <c r="C515" s="29"/>
      <c r="F515" s="29"/>
      <c r="G515" s="29"/>
    </row>
    <row r="516" spans="1:15">
      <c r="C516" s="29"/>
      <c r="F516" s="29"/>
      <c r="G516" s="29"/>
    </row>
    <row r="517" spans="1:15">
      <c r="A517" s="30"/>
      <c r="B517" s="31"/>
      <c r="C517" s="32"/>
      <c r="D517" s="38"/>
      <c r="E517" s="33"/>
      <c r="F517" s="29"/>
      <c r="G517" s="29"/>
      <c r="H517" s="33"/>
      <c r="I517" s="33"/>
      <c r="J517" s="33"/>
      <c r="K517" s="33"/>
      <c r="L517" s="33"/>
      <c r="M517" s="33"/>
      <c r="N517" s="33"/>
      <c r="O517" s="33"/>
    </row>
    <row r="518" spans="1:15">
      <c r="A518" s="30"/>
      <c r="B518" s="31"/>
      <c r="C518" s="32"/>
      <c r="D518" s="38"/>
      <c r="E518" s="33"/>
      <c r="F518" s="29"/>
      <c r="G518" s="29"/>
      <c r="H518" s="33"/>
      <c r="I518" s="33"/>
      <c r="J518" s="33"/>
      <c r="K518" s="33"/>
      <c r="L518" s="33"/>
      <c r="M518" s="33"/>
      <c r="N518" s="33"/>
      <c r="O518" s="33"/>
    </row>
    <row r="519" spans="1:15">
      <c r="A519" s="30"/>
      <c r="B519" s="31"/>
      <c r="C519" s="32"/>
      <c r="D519" s="38"/>
      <c r="E519" s="33"/>
      <c r="F519" s="29"/>
      <c r="G519" s="29"/>
      <c r="H519" s="33"/>
      <c r="I519" s="33"/>
      <c r="J519" s="33"/>
      <c r="K519" s="33"/>
      <c r="L519" s="33"/>
      <c r="M519" s="33"/>
      <c r="N519" s="33"/>
      <c r="O519" s="33"/>
    </row>
    <row r="520" spans="1:15">
      <c r="A520" s="30"/>
      <c r="B520" s="31"/>
      <c r="C520" s="32"/>
      <c r="D520" s="38"/>
      <c r="E520" s="33"/>
      <c r="F520" s="29"/>
      <c r="G520" s="29"/>
      <c r="H520" s="33"/>
      <c r="I520" s="33"/>
      <c r="J520" s="33"/>
      <c r="K520" s="33"/>
      <c r="L520" s="33"/>
      <c r="M520" s="33"/>
      <c r="N520" s="33"/>
      <c r="O520" s="33"/>
    </row>
    <row r="521" spans="1:15">
      <c r="A521" s="30"/>
      <c r="B521" s="31"/>
      <c r="C521" s="32"/>
      <c r="D521" s="38"/>
      <c r="E521" s="33"/>
      <c r="F521" s="29"/>
      <c r="G521" s="29"/>
      <c r="H521" s="33"/>
      <c r="I521" s="33"/>
      <c r="J521" s="33"/>
      <c r="K521" s="33"/>
      <c r="L521" s="33"/>
      <c r="M521" s="33"/>
      <c r="N521" s="33"/>
      <c r="O521" s="33"/>
    </row>
    <row r="522" spans="1:15">
      <c r="A522" s="30"/>
      <c r="B522" s="31"/>
      <c r="C522" s="32"/>
      <c r="D522" s="38"/>
      <c r="E522" s="33"/>
      <c r="F522" s="29"/>
      <c r="G522" s="29"/>
      <c r="H522" s="33"/>
      <c r="I522" s="33"/>
      <c r="J522" s="33"/>
      <c r="K522" s="33"/>
      <c r="L522" s="33"/>
      <c r="M522" s="33"/>
      <c r="N522" s="33"/>
      <c r="O522" s="33"/>
    </row>
    <row r="523" spans="1:15">
      <c r="A523" s="30"/>
      <c r="B523" s="31"/>
      <c r="C523" s="32"/>
      <c r="D523" s="38"/>
      <c r="E523" s="33"/>
      <c r="F523" s="29"/>
      <c r="G523" s="29"/>
      <c r="H523" s="33"/>
      <c r="I523" s="33"/>
      <c r="J523" s="33"/>
      <c r="K523" s="33"/>
      <c r="L523" s="33"/>
      <c r="M523" s="33"/>
      <c r="N523" s="33"/>
      <c r="O523" s="33"/>
    </row>
    <row r="524" spans="1:15">
      <c r="A524" s="30"/>
      <c r="B524" s="31"/>
      <c r="C524" s="32"/>
      <c r="D524" s="38"/>
      <c r="E524" s="33"/>
      <c r="F524" s="29"/>
      <c r="G524" s="29"/>
      <c r="H524" s="33"/>
      <c r="I524" s="33"/>
      <c r="J524" s="33"/>
      <c r="K524" s="33"/>
      <c r="L524" s="33"/>
      <c r="M524" s="33"/>
      <c r="N524" s="33"/>
      <c r="O524" s="33"/>
    </row>
    <row r="525" spans="1:15">
      <c r="A525" s="30"/>
      <c r="B525" s="31"/>
      <c r="C525" s="32"/>
      <c r="D525" s="38"/>
      <c r="E525" s="33"/>
      <c r="F525" s="29"/>
      <c r="G525" s="29"/>
      <c r="H525" s="33"/>
      <c r="I525" s="33"/>
      <c r="J525" s="33"/>
      <c r="K525" s="33"/>
      <c r="L525" s="33"/>
      <c r="M525" s="33"/>
      <c r="N525" s="33"/>
      <c r="O525" s="33"/>
    </row>
    <row r="526" spans="1:15">
      <c r="A526" s="30"/>
      <c r="B526" s="31"/>
      <c r="C526" s="32"/>
      <c r="D526" s="38"/>
      <c r="E526" s="33"/>
      <c r="F526" s="29"/>
      <c r="G526" s="29"/>
      <c r="H526" s="33"/>
      <c r="I526" s="33"/>
      <c r="J526" s="33"/>
      <c r="K526" s="33"/>
      <c r="L526" s="33"/>
      <c r="M526" s="33"/>
      <c r="N526" s="33"/>
      <c r="O526" s="33"/>
    </row>
    <row r="527" spans="1:15">
      <c r="A527" s="30"/>
      <c r="B527" s="31"/>
      <c r="C527" s="32"/>
      <c r="D527" s="38"/>
      <c r="E527" s="33"/>
      <c r="F527" s="29"/>
      <c r="G527" s="29"/>
      <c r="H527" s="33"/>
      <c r="I527" s="33"/>
      <c r="J527" s="33"/>
      <c r="K527" s="33"/>
      <c r="L527" s="33"/>
      <c r="M527" s="33"/>
      <c r="N527" s="33"/>
      <c r="O527" s="33"/>
    </row>
    <row r="540" spans="1:15">
      <c r="A540" s="30"/>
      <c r="B540" s="31"/>
      <c r="C540" s="32"/>
      <c r="D540" s="38"/>
      <c r="E540" s="33"/>
      <c r="F540" s="29"/>
      <c r="G540" s="29"/>
      <c r="H540" s="33"/>
      <c r="I540" s="33"/>
      <c r="J540" s="33"/>
      <c r="K540" s="33"/>
      <c r="L540" s="33"/>
      <c r="M540" s="33"/>
      <c r="N540" s="33"/>
      <c r="O540" s="33"/>
    </row>
    <row r="541" spans="1:15">
      <c r="C541" s="29"/>
      <c r="F541" s="29"/>
      <c r="G541" s="29"/>
    </row>
    <row r="542" spans="1:15">
      <c r="C542" s="29"/>
      <c r="F542" s="29"/>
      <c r="G542" s="29"/>
    </row>
    <row r="543" spans="1:15">
      <c r="C543" s="29"/>
      <c r="F543" s="29"/>
      <c r="G543" s="29"/>
    </row>
    <row r="544" spans="1:15">
      <c r="C544" s="29"/>
      <c r="F544" s="29"/>
      <c r="G544" s="29"/>
    </row>
    <row r="545" spans="1:15">
      <c r="C545" s="29"/>
      <c r="F545" s="29"/>
      <c r="G545" s="29"/>
    </row>
    <row r="546" spans="1:15">
      <c r="C546" s="29"/>
      <c r="F546" s="29"/>
      <c r="G546" s="29"/>
    </row>
    <row r="547" spans="1:15">
      <c r="C547" s="29"/>
      <c r="F547" s="29"/>
      <c r="G547" s="29"/>
    </row>
    <row r="548" spans="1:15">
      <c r="C548" s="29"/>
      <c r="F548" s="29"/>
      <c r="G548" s="29"/>
    </row>
    <row r="549" spans="1:15">
      <c r="C549" s="29"/>
      <c r="F549" s="29"/>
      <c r="G549" s="29"/>
    </row>
    <row r="550" spans="1:15">
      <c r="A550" s="30"/>
      <c r="B550" s="31"/>
      <c r="C550" s="32"/>
      <c r="D550" s="38"/>
      <c r="E550" s="33"/>
      <c r="F550" s="29"/>
      <c r="G550" s="29"/>
      <c r="H550" s="33"/>
      <c r="I550" s="33"/>
      <c r="J550" s="33"/>
      <c r="K550" s="33"/>
      <c r="L550" s="33"/>
      <c r="M550" s="33"/>
      <c r="N550" s="33"/>
      <c r="O550" s="33"/>
    </row>
    <row r="551" spans="1:15">
      <c r="A551" s="30"/>
      <c r="B551" s="31"/>
      <c r="C551" s="32"/>
      <c r="D551" s="38"/>
      <c r="E551" s="33"/>
      <c r="F551" s="29"/>
      <c r="G551" s="29"/>
      <c r="H551" s="33"/>
      <c r="I551" s="33"/>
      <c r="J551" s="33"/>
      <c r="K551" s="33"/>
      <c r="L551" s="33"/>
      <c r="M551" s="33"/>
      <c r="N551" s="33"/>
      <c r="O551" s="33"/>
    </row>
    <row r="552" spans="1:15">
      <c r="A552" s="30"/>
      <c r="B552" s="31"/>
      <c r="C552" s="32"/>
      <c r="D552" s="38"/>
      <c r="E552" s="33"/>
      <c r="F552" s="29"/>
      <c r="G552" s="29"/>
      <c r="H552" s="33"/>
      <c r="I552" s="33"/>
      <c r="J552" s="33"/>
      <c r="K552" s="33"/>
      <c r="L552" s="33"/>
      <c r="M552" s="33"/>
      <c r="N552" s="33"/>
      <c r="O552" s="33"/>
    </row>
    <row r="553" spans="1:15">
      <c r="A553" s="30"/>
      <c r="B553" s="31"/>
      <c r="C553" s="32"/>
      <c r="D553" s="38"/>
      <c r="E553" s="33"/>
      <c r="F553" s="29"/>
      <c r="G553" s="29"/>
      <c r="H553" s="33"/>
      <c r="I553" s="33"/>
      <c r="J553" s="33"/>
      <c r="K553" s="33"/>
      <c r="L553" s="33"/>
      <c r="M553" s="33"/>
      <c r="N553" s="33"/>
      <c r="O553" s="33"/>
    </row>
    <row r="554" spans="1:15">
      <c r="A554" s="30"/>
      <c r="B554" s="31"/>
      <c r="C554" s="32"/>
      <c r="D554" s="38"/>
      <c r="E554" s="33"/>
      <c r="F554" s="29"/>
      <c r="G554" s="29"/>
      <c r="H554" s="33"/>
      <c r="I554" s="33"/>
      <c r="J554" s="33"/>
      <c r="K554" s="33"/>
      <c r="L554" s="33"/>
      <c r="M554" s="33"/>
      <c r="N554" s="33"/>
      <c r="O554" s="33"/>
    </row>
    <row r="555" spans="1:15">
      <c r="A555" s="30"/>
      <c r="B555" s="31"/>
      <c r="C555" s="32"/>
      <c r="D555" s="38"/>
      <c r="E555" s="33"/>
      <c r="F555" s="29"/>
      <c r="G555" s="29"/>
      <c r="H555" s="33"/>
      <c r="I555" s="33"/>
      <c r="J555" s="33"/>
      <c r="K555" s="33"/>
      <c r="L555" s="33"/>
      <c r="M555" s="33"/>
      <c r="N555" s="33"/>
      <c r="O555" s="33"/>
    </row>
    <row r="556" spans="1:15">
      <c r="A556" s="30"/>
      <c r="B556" s="31"/>
      <c r="C556" s="32"/>
      <c r="D556" s="38"/>
      <c r="E556" s="33"/>
      <c r="F556" s="29"/>
      <c r="G556" s="29"/>
      <c r="H556" s="33"/>
      <c r="I556" s="33"/>
      <c r="J556" s="33"/>
      <c r="K556" s="33"/>
      <c r="L556" s="33"/>
      <c r="M556" s="33"/>
      <c r="N556" s="33"/>
      <c r="O556" s="33"/>
    </row>
    <row r="557" spans="1:15">
      <c r="C557" s="29"/>
      <c r="F557" s="29"/>
      <c r="G557" s="29"/>
    </row>
    <row r="558" spans="1:15">
      <c r="C558" s="29"/>
      <c r="F558" s="29"/>
      <c r="G558" s="29"/>
    </row>
    <row r="559" spans="1:15">
      <c r="C559" s="29"/>
      <c r="F559" s="29"/>
      <c r="G559" s="29"/>
    </row>
    <row r="560" spans="1:15">
      <c r="C560" s="29"/>
      <c r="F560" s="29"/>
      <c r="G560" s="29"/>
    </row>
    <row r="561" spans="3:7">
      <c r="C561" s="29"/>
      <c r="F561" s="29"/>
      <c r="G561" s="29"/>
    </row>
    <row r="562" spans="3:7">
      <c r="C562" s="29"/>
      <c r="F562" s="29"/>
      <c r="G562" s="29"/>
    </row>
    <row r="563" spans="3:7">
      <c r="C563" s="29"/>
      <c r="F563" s="29"/>
      <c r="G563" s="29"/>
    </row>
    <row r="564" spans="3:7">
      <c r="C564" s="29"/>
      <c r="F564" s="29"/>
      <c r="G564" s="29"/>
    </row>
    <row r="565" spans="3:7">
      <c r="C565" s="29"/>
      <c r="F565" s="29"/>
      <c r="G565" s="29"/>
    </row>
    <row r="566" spans="3:7">
      <c r="C566" s="29"/>
      <c r="F566" s="29"/>
      <c r="G566" s="29"/>
    </row>
    <row r="567" spans="3:7">
      <c r="C567" s="29"/>
      <c r="F567" s="29"/>
      <c r="G567" s="29"/>
    </row>
    <row r="568" spans="3:7">
      <c r="C568" s="29"/>
      <c r="F568" s="29"/>
      <c r="G568" s="29"/>
    </row>
    <row r="569" spans="3:7">
      <c r="C569" s="29"/>
      <c r="F569" s="29"/>
      <c r="G569" s="29"/>
    </row>
    <row r="570" spans="3:7">
      <c r="C570" s="29"/>
      <c r="F570" s="29"/>
      <c r="G570" s="29"/>
    </row>
    <row r="571" spans="3:7">
      <c r="C571" s="29"/>
      <c r="F571" s="29"/>
      <c r="G571" s="29"/>
    </row>
    <row r="572" spans="3:7">
      <c r="C572" s="29"/>
      <c r="F572" s="29"/>
      <c r="G572" s="29"/>
    </row>
    <row r="573" spans="3:7">
      <c r="C573" s="29"/>
      <c r="F573" s="29"/>
      <c r="G573" s="29"/>
    </row>
    <row r="574" spans="3:7">
      <c r="C574" s="29"/>
      <c r="F574" s="29"/>
      <c r="G574" s="29"/>
    </row>
    <row r="575" spans="3:7">
      <c r="C575" s="29"/>
      <c r="F575" s="29"/>
      <c r="G575" s="29"/>
    </row>
    <row r="576" spans="3:7">
      <c r="C576" s="29"/>
      <c r="F576" s="29"/>
      <c r="G576" s="29"/>
    </row>
    <row r="577" spans="3:7">
      <c r="C577" s="29"/>
      <c r="F577" s="29"/>
      <c r="G577" s="29"/>
    </row>
    <row r="578" spans="3:7">
      <c r="C578" s="29"/>
      <c r="F578" s="29"/>
      <c r="G578" s="29"/>
    </row>
    <row r="579" spans="3:7">
      <c r="C579" s="29"/>
      <c r="F579" s="29"/>
      <c r="G579" s="29"/>
    </row>
    <row r="580" spans="3:7">
      <c r="C580" s="29"/>
      <c r="F580" s="29"/>
      <c r="G580" s="29"/>
    </row>
    <row r="581" spans="3:7">
      <c r="C581" s="29"/>
      <c r="F581" s="29"/>
      <c r="G581" s="29"/>
    </row>
    <row r="582" spans="3:7">
      <c r="C582" s="29"/>
      <c r="F582" s="29"/>
      <c r="G582" s="29"/>
    </row>
    <row r="583" spans="3:7">
      <c r="C583" s="29"/>
      <c r="F583" s="29"/>
      <c r="G583" s="29"/>
    </row>
    <row r="584" spans="3:7">
      <c r="C584" s="29"/>
      <c r="F584" s="29"/>
      <c r="G584" s="29"/>
    </row>
    <row r="585" spans="3:7">
      <c r="C585" s="29"/>
      <c r="F585" s="29"/>
      <c r="G585" s="29"/>
    </row>
    <row r="586" spans="3:7">
      <c r="C586" s="29"/>
      <c r="F586" s="29"/>
      <c r="G586" s="29"/>
    </row>
    <row r="587" spans="3:7">
      <c r="C587" s="29"/>
      <c r="F587" s="29"/>
      <c r="G587" s="29"/>
    </row>
    <row r="588" spans="3:7">
      <c r="C588" s="29"/>
      <c r="F588" s="29"/>
      <c r="G588" s="29"/>
    </row>
    <row r="589" spans="3:7">
      <c r="C589" s="29"/>
      <c r="F589" s="29"/>
      <c r="G589" s="29"/>
    </row>
    <row r="590" spans="3:7">
      <c r="C590" s="29"/>
      <c r="F590" s="29"/>
      <c r="G590" s="29"/>
    </row>
    <row r="591" spans="3:7">
      <c r="C591" s="29"/>
      <c r="F591" s="29"/>
      <c r="G591" s="29"/>
    </row>
    <row r="592" spans="3:7">
      <c r="C592" s="29"/>
      <c r="F592" s="29"/>
      <c r="G592" s="29"/>
    </row>
    <row r="593" spans="1:15">
      <c r="C593" s="29"/>
      <c r="F593" s="29"/>
      <c r="G593" s="29"/>
    </row>
    <row r="594" spans="1:15">
      <c r="C594" s="29"/>
      <c r="F594" s="29"/>
      <c r="G594" s="29"/>
    </row>
    <row r="595" spans="1:15">
      <c r="C595" s="29"/>
      <c r="F595" s="29"/>
      <c r="G595" s="29"/>
    </row>
    <row r="596" spans="1:15">
      <c r="C596" s="29"/>
      <c r="F596" s="29"/>
      <c r="G596" s="29"/>
    </row>
    <row r="597" spans="1:15">
      <c r="C597" s="29"/>
      <c r="F597" s="29"/>
      <c r="G597" s="29"/>
    </row>
    <row r="598" spans="1:15">
      <c r="C598" s="29"/>
      <c r="F598" s="29"/>
      <c r="G598" s="29"/>
    </row>
    <row r="599" spans="1:15">
      <c r="C599" s="29"/>
      <c r="F599" s="29"/>
      <c r="G599" s="29"/>
    </row>
    <row r="600" spans="1:15">
      <c r="C600" s="29"/>
      <c r="F600" s="29"/>
      <c r="G600" s="29"/>
    </row>
    <row r="601" spans="1:15">
      <c r="C601" s="29"/>
      <c r="F601" s="29"/>
      <c r="G601" s="29"/>
    </row>
    <row r="602" spans="1:15">
      <c r="C602" s="29"/>
      <c r="F602" s="29"/>
      <c r="G602" s="29"/>
    </row>
    <row r="603" spans="1:15">
      <c r="C603" s="29"/>
      <c r="F603" s="29"/>
      <c r="G603" s="29"/>
    </row>
    <row r="604" spans="1:15">
      <c r="A604" s="30"/>
      <c r="B604" s="31"/>
      <c r="C604" s="32"/>
      <c r="D604" s="38"/>
      <c r="E604" s="33"/>
      <c r="F604" s="29"/>
      <c r="G604" s="29"/>
      <c r="H604" s="33"/>
      <c r="I604" s="33"/>
      <c r="J604" s="33"/>
      <c r="K604" s="33"/>
      <c r="L604" s="33"/>
      <c r="M604" s="33"/>
      <c r="N604" s="33"/>
      <c r="O604" s="33"/>
    </row>
    <row r="605" spans="1:15">
      <c r="A605" s="30"/>
      <c r="B605" s="31"/>
      <c r="C605" s="32"/>
      <c r="D605" s="38"/>
      <c r="E605" s="33"/>
      <c r="F605" s="29"/>
      <c r="G605" s="29"/>
      <c r="H605" s="33"/>
      <c r="I605" s="33"/>
      <c r="J605" s="33"/>
      <c r="K605" s="33"/>
      <c r="L605" s="33"/>
      <c r="M605" s="33"/>
      <c r="N605" s="33"/>
      <c r="O605" s="33"/>
    </row>
    <row r="606" spans="1:15">
      <c r="A606" s="30"/>
      <c r="B606" s="31"/>
      <c r="C606" s="32"/>
      <c r="D606" s="38"/>
      <c r="E606" s="33"/>
      <c r="F606" s="29"/>
      <c r="G606" s="29"/>
      <c r="H606" s="33"/>
      <c r="I606" s="33"/>
      <c r="J606" s="33"/>
      <c r="K606" s="33"/>
      <c r="L606" s="33"/>
      <c r="M606" s="33"/>
      <c r="N606" s="33"/>
      <c r="O606" s="33"/>
    </row>
    <row r="607" spans="1:15">
      <c r="A607" s="30"/>
      <c r="B607" s="31"/>
      <c r="C607" s="32"/>
      <c r="D607" s="38"/>
      <c r="E607" s="33"/>
      <c r="F607" s="29"/>
      <c r="G607" s="29"/>
      <c r="H607" s="33"/>
      <c r="I607" s="33"/>
      <c r="J607" s="33"/>
      <c r="K607" s="33"/>
      <c r="L607" s="33"/>
      <c r="M607" s="33"/>
      <c r="N607" s="33"/>
      <c r="O607" s="33"/>
    </row>
    <row r="608" spans="1:15">
      <c r="A608" s="30"/>
      <c r="B608" s="31"/>
      <c r="C608" s="32"/>
      <c r="D608" s="38"/>
      <c r="E608" s="33"/>
      <c r="F608" s="29"/>
      <c r="G608" s="29"/>
      <c r="H608" s="33"/>
      <c r="I608" s="33"/>
      <c r="J608" s="33"/>
      <c r="K608" s="33"/>
      <c r="L608" s="33"/>
      <c r="M608" s="33"/>
      <c r="N608" s="33"/>
      <c r="O608" s="33"/>
    </row>
    <row r="609" spans="1:15">
      <c r="A609" s="30"/>
      <c r="B609" s="31"/>
      <c r="C609" s="32"/>
      <c r="D609" s="38"/>
      <c r="E609" s="33"/>
      <c r="F609" s="29"/>
      <c r="G609" s="29"/>
      <c r="H609" s="33"/>
      <c r="I609" s="33"/>
      <c r="J609" s="33"/>
      <c r="K609" s="33"/>
      <c r="L609" s="33"/>
      <c r="M609" s="33"/>
      <c r="N609" s="33"/>
      <c r="O609" s="33"/>
    </row>
    <row r="610" spans="1:15">
      <c r="A610" s="30"/>
      <c r="B610" s="31"/>
      <c r="C610" s="32"/>
      <c r="D610" s="38"/>
      <c r="E610" s="33"/>
      <c r="F610" s="29"/>
      <c r="G610" s="29"/>
      <c r="H610" s="33"/>
      <c r="I610" s="33"/>
      <c r="J610" s="33"/>
      <c r="K610" s="33"/>
      <c r="L610" s="33"/>
      <c r="M610" s="33"/>
      <c r="N610" s="33"/>
      <c r="O610" s="33"/>
    </row>
    <row r="611" spans="1:15">
      <c r="A611" s="30"/>
      <c r="B611" s="31"/>
      <c r="C611" s="32"/>
      <c r="D611" s="38"/>
      <c r="E611" s="33"/>
      <c r="F611" s="29"/>
      <c r="G611" s="29"/>
      <c r="H611" s="33"/>
      <c r="I611" s="33"/>
      <c r="J611" s="33"/>
      <c r="K611" s="33"/>
      <c r="L611" s="33"/>
      <c r="M611" s="33"/>
      <c r="N611" s="33"/>
      <c r="O611" s="33"/>
    </row>
    <row r="612" spans="1:15">
      <c r="A612" s="30"/>
      <c r="B612" s="31"/>
      <c r="C612" s="32"/>
      <c r="D612" s="38"/>
      <c r="E612" s="33"/>
      <c r="F612" s="29"/>
      <c r="G612" s="29"/>
      <c r="H612" s="33"/>
      <c r="I612" s="33"/>
      <c r="J612" s="33"/>
      <c r="K612" s="33"/>
      <c r="L612" s="33"/>
      <c r="M612" s="33"/>
      <c r="N612" s="33"/>
      <c r="O612" s="33"/>
    </row>
    <row r="613" spans="1:15">
      <c r="A613" s="30"/>
      <c r="B613" s="31"/>
      <c r="C613" s="32"/>
      <c r="D613" s="38"/>
      <c r="E613" s="33"/>
      <c r="F613" s="29"/>
      <c r="G613" s="29"/>
      <c r="H613" s="33"/>
      <c r="I613" s="33"/>
      <c r="J613" s="33"/>
      <c r="K613" s="33"/>
      <c r="L613" s="33"/>
      <c r="M613" s="33"/>
      <c r="N613" s="33"/>
      <c r="O613" s="33"/>
    </row>
    <row r="614" spans="1:15">
      <c r="A614" s="30"/>
      <c r="B614" s="31"/>
      <c r="C614" s="32"/>
      <c r="D614" s="38"/>
      <c r="E614" s="33"/>
      <c r="F614" s="29"/>
      <c r="G614" s="29"/>
      <c r="H614" s="33"/>
      <c r="I614" s="33"/>
      <c r="J614" s="33"/>
      <c r="K614" s="33"/>
      <c r="L614" s="33"/>
      <c r="M614" s="33"/>
      <c r="N614" s="33"/>
      <c r="O614" s="33"/>
    </row>
    <row r="615" spans="1:15">
      <c r="A615" s="30"/>
      <c r="B615" s="31"/>
      <c r="C615" s="32"/>
      <c r="D615" s="38"/>
      <c r="E615" s="33"/>
      <c r="F615" s="29"/>
      <c r="G615" s="29"/>
      <c r="H615" s="33"/>
      <c r="I615" s="33"/>
      <c r="J615" s="33"/>
      <c r="K615" s="33"/>
      <c r="L615" s="33"/>
      <c r="M615" s="33"/>
      <c r="N615" s="33"/>
      <c r="O615" s="33"/>
    </row>
    <row r="616" spans="1:15">
      <c r="A616" s="30"/>
      <c r="B616" s="31"/>
      <c r="C616" s="32"/>
      <c r="D616" s="38"/>
      <c r="E616" s="33"/>
      <c r="F616" s="29"/>
      <c r="G616" s="29"/>
      <c r="H616" s="33"/>
      <c r="I616" s="33"/>
      <c r="J616" s="33"/>
      <c r="K616" s="33"/>
      <c r="L616" s="33"/>
      <c r="M616" s="33"/>
      <c r="N616" s="33"/>
      <c r="O616" s="33"/>
    </row>
    <row r="617" spans="1:15">
      <c r="A617" s="30"/>
      <c r="B617" s="31"/>
      <c r="C617" s="32"/>
      <c r="D617" s="38"/>
      <c r="E617" s="33"/>
      <c r="F617" s="29"/>
      <c r="G617" s="29"/>
      <c r="H617" s="33"/>
      <c r="I617" s="33"/>
      <c r="J617" s="33"/>
      <c r="K617" s="33"/>
      <c r="L617" s="33"/>
      <c r="M617" s="33"/>
      <c r="N617" s="33"/>
      <c r="O617" s="33"/>
    </row>
    <row r="618" spans="1:15">
      <c r="A618" s="30"/>
      <c r="B618" s="31"/>
      <c r="C618" s="32"/>
      <c r="D618" s="38"/>
      <c r="E618" s="33"/>
      <c r="F618" s="29"/>
      <c r="G618" s="29"/>
      <c r="H618" s="33"/>
      <c r="I618" s="33"/>
      <c r="J618" s="33"/>
      <c r="K618" s="33"/>
      <c r="L618" s="33"/>
      <c r="M618" s="33"/>
      <c r="N618" s="33"/>
      <c r="O618" s="33"/>
    </row>
    <row r="619" spans="1:15">
      <c r="A619" s="30"/>
      <c r="B619" s="31"/>
      <c r="C619" s="32"/>
      <c r="D619" s="38"/>
      <c r="E619" s="33"/>
      <c r="F619" s="29"/>
      <c r="G619" s="29"/>
      <c r="H619" s="33"/>
      <c r="I619" s="33"/>
      <c r="J619" s="33"/>
      <c r="K619" s="33"/>
      <c r="L619" s="33"/>
      <c r="M619" s="33"/>
      <c r="N619" s="33"/>
      <c r="O619" s="33"/>
    </row>
    <row r="620" spans="1:15">
      <c r="A620" s="30"/>
      <c r="B620" s="31"/>
      <c r="C620" s="32"/>
      <c r="D620" s="38"/>
      <c r="E620" s="33"/>
      <c r="F620" s="29"/>
      <c r="G620" s="29"/>
      <c r="H620" s="33"/>
      <c r="I620" s="33"/>
      <c r="J620" s="33"/>
      <c r="K620" s="33"/>
      <c r="L620" s="33"/>
      <c r="M620" s="33"/>
      <c r="N620" s="33"/>
      <c r="O620" s="33"/>
    </row>
    <row r="621" spans="1:15">
      <c r="A621" s="30"/>
      <c r="B621" s="31"/>
      <c r="C621" s="32"/>
      <c r="D621" s="38"/>
      <c r="E621" s="33"/>
      <c r="F621" s="29"/>
      <c r="G621" s="29"/>
      <c r="H621" s="33"/>
      <c r="I621" s="33"/>
      <c r="J621" s="33"/>
      <c r="K621" s="33"/>
      <c r="L621" s="33"/>
      <c r="M621" s="33"/>
      <c r="N621" s="33"/>
      <c r="O621" s="33"/>
    </row>
    <row r="622" spans="1:15">
      <c r="A622" s="30"/>
      <c r="B622" s="31"/>
      <c r="C622" s="32"/>
      <c r="D622" s="38"/>
      <c r="E622" s="33"/>
      <c r="F622" s="29"/>
      <c r="G622" s="29"/>
      <c r="H622" s="33"/>
      <c r="I622" s="33"/>
      <c r="J622" s="33"/>
      <c r="K622" s="33"/>
      <c r="L622" s="33"/>
      <c r="M622" s="33"/>
      <c r="N622" s="33"/>
      <c r="O622" s="33"/>
    </row>
    <row r="623" spans="1:15">
      <c r="A623" s="30"/>
      <c r="B623" s="31"/>
      <c r="C623" s="32"/>
      <c r="D623" s="38"/>
      <c r="E623" s="33"/>
      <c r="F623" s="29"/>
      <c r="G623" s="29"/>
      <c r="H623" s="33"/>
      <c r="I623" s="33"/>
      <c r="J623" s="33"/>
      <c r="K623" s="33"/>
      <c r="L623" s="33"/>
      <c r="M623" s="33"/>
      <c r="N623" s="33"/>
      <c r="O623" s="33"/>
    </row>
    <row r="624" spans="1:15">
      <c r="A624" s="30"/>
      <c r="B624" s="31"/>
      <c r="C624" s="32"/>
      <c r="D624" s="38"/>
      <c r="E624" s="33"/>
      <c r="F624" s="29"/>
      <c r="G624" s="29"/>
      <c r="H624" s="33"/>
      <c r="I624" s="33"/>
      <c r="J624" s="33"/>
      <c r="K624" s="33"/>
      <c r="L624" s="33"/>
      <c r="M624" s="33"/>
      <c r="N624" s="33"/>
      <c r="O624" s="33"/>
    </row>
    <row r="625" spans="1:15">
      <c r="A625" s="30"/>
      <c r="B625" s="31"/>
      <c r="C625" s="32"/>
      <c r="D625" s="38"/>
      <c r="E625" s="33"/>
      <c r="F625" s="29"/>
      <c r="G625" s="29"/>
      <c r="H625" s="33"/>
      <c r="I625" s="33"/>
      <c r="J625" s="33"/>
      <c r="K625" s="33"/>
      <c r="L625" s="33"/>
      <c r="M625" s="33"/>
      <c r="N625" s="33"/>
      <c r="O625" s="33"/>
    </row>
    <row r="626" spans="1:15">
      <c r="A626" s="30"/>
      <c r="B626" s="31"/>
      <c r="C626" s="32"/>
      <c r="D626" s="38"/>
      <c r="E626" s="33"/>
      <c r="F626" s="29"/>
      <c r="G626" s="29"/>
      <c r="H626" s="33"/>
      <c r="I626" s="33"/>
      <c r="J626" s="33"/>
      <c r="K626" s="33"/>
      <c r="L626" s="33"/>
      <c r="M626" s="33"/>
      <c r="N626" s="33"/>
      <c r="O626" s="33"/>
    </row>
    <row r="627" spans="1:15">
      <c r="A627" s="30"/>
      <c r="B627" s="31"/>
      <c r="C627" s="32"/>
      <c r="D627" s="38"/>
      <c r="E627" s="33"/>
      <c r="F627" s="29"/>
      <c r="G627" s="29"/>
      <c r="H627" s="33"/>
      <c r="I627" s="33"/>
      <c r="J627" s="33"/>
      <c r="K627" s="33"/>
      <c r="L627" s="33"/>
      <c r="M627" s="33"/>
      <c r="N627" s="33"/>
      <c r="O627" s="33"/>
    </row>
    <row r="628" spans="1:15">
      <c r="A628" s="30"/>
      <c r="B628" s="31"/>
      <c r="C628" s="32"/>
      <c r="D628" s="38"/>
      <c r="E628" s="33"/>
      <c r="F628" s="29"/>
      <c r="G628" s="29"/>
      <c r="H628" s="33"/>
      <c r="I628" s="33"/>
      <c r="J628" s="33"/>
      <c r="K628" s="33"/>
      <c r="L628" s="33"/>
      <c r="M628" s="33"/>
      <c r="N628" s="33"/>
      <c r="O628" s="33"/>
    </row>
    <row r="629" spans="1:15">
      <c r="A629" s="30"/>
      <c r="B629" s="31"/>
      <c r="C629" s="32"/>
      <c r="D629" s="38"/>
      <c r="E629" s="33"/>
      <c r="F629" s="29"/>
      <c r="G629" s="29"/>
      <c r="H629" s="33"/>
      <c r="I629" s="33"/>
      <c r="J629" s="33"/>
      <c r="K629" s="33"/>
      <c r="L629" s="33"/>
      <c r="M629" s="33"/>
      <c r="N629" s="33"/>
      <c r="O629" s="33"/>
    </row>
    <row r="630" spans="1:15">
      <c r="A630" s="30"/>
      <c r="B630" s="31"/>
      <c r="C630" s="32"/>
      <c r="D630" s="38"/>
      <c r="E630" s="33"/>
      <c r="F630" s="29"/>
      <c r="G630" s="29"/>
      <c r="H630" s="33"/>
      <c r="I630" s="33"/>
      <c r="J630" s="33"/>
      <c r="K630" s="33"/>
      <c r="L630" s="33"/>
      <c r="M630" s="33"/>
      <c r="N630" s="33"/>
      <c r="O630" s="33"/>
    </row>
    <row r="631" spans="1:15">
      <c r="A631" s="30"/>
      <c r="B631" s="31"/>
      <c r="C631" s="32"/>
      <c r="D631" s="38"/>
      <c r="E631" s="33"/>
      <c r="F631" s="29"/>
      <c r="G631" s="29"/>
      <c r="H631" s="33"/>
      <c r="I631" s="33"/>
      <c r="J631" s="33"/>
      <c r="K631" s="33"/>
      <c r="L631" s="33"/>
      <c r="M631" s="33"/>
      <c r="N631" s="33"/>
      <c r="O631" s="33"/>
    </row>
    <row r="632" spans="1:15">
      <c r="A632" s="30"/>
      <c r="B632" s="31"/>
      <c r="C632" s="32"/>
      <c r="D632" s="38"/>
      <c r="E632" s="33"/>
      <c r="F632" s="29"/>
      <c r="G632" s="29"/>
      <c r="H632" s="33"/>
      <c r="I632" s="33"/>
      <c r="J632" s="33"/>
      <c r="K632" s="33"/>
      <c r="L632" s="33"/>
      <c r="M632" s="33"/>
      <c r="N632" s="33"/>
      <c r="O632" s="33"/>
    </row>
    <row r="633" spans="1:15">
      <c r="A633" s="30"/>
      <c r="B633" s="31"/>
      <c r="C633" s="32"/>
      <c r="D633" s="38"/>
      <c r="E633" s="33"/>
      <c r="F633" s="29"/>
      <c r="G633" s="29"/>
      <c r="H633" s="33"/>
      <c r="I633" s="33"/>
      <c r="J633" s="33"/>
      <c r="K633" s="33"/>
      <c r="L633" s="33"/>
      <c r="M633" s="33"/>
      <c r="N633" s="33"/>
      <c r="O633" s="33"/>
    </row>
    <row r="634" spans="1:15">
      <c r="A634" s="30"/>
      <c r="B634" s="31"/>
      <c r="C634" s="32"/>
      <c r="D634" s="38"/>
      <c r="E634" s="33"/>
      <c r="F634" s="29"/>
      <c r="G634" s="29"/>
      <c r="H634" s="33"/>
      <c r="I634" s="33"/>
      <c r="J634" s="33"/>
      <c r="K634" s="33"/>
      <c r="L634" s="33"/>
      <c r="M634" s="33"/>
      <c r="N634" s="33"/>
      <c r="O634" s="33"/>
    </row>
    <row r="635" spans="1:15">
      <c r="A635" s="30"/>
      <c r="B635" s="31"/>
      <c r="C635" s="32"/>
      <c r="D635" s="38"/>
      <c r="E635" s="33"/>
      <c r="F635" s="29"/>
      <c r="G635" s="29"/>
      <c r="H635" s="33"/>
      <c r="I635" s="33"/>
      <c r="J635" s="33"/>
      <c r="K635" s="33"/>
      <c r="L635" s="33"/>
      <c r="M635" s="33"/>
      <c r="N635" s="33"/>
      <c r="O635" s="33"/>
    </row>
    <row r="636" spans="1:15">
      <c r="A636" s="30"/>
      <c r="B636" s="31"/>
      <c r="C636" s="32"/>
      <c r="D636" s="38"/>
      <c r="E636" s="33"/>
      <c r="F636" s="29"/>
      <c r="G636" s="29"/>
      <c r="H636" s="33"/>
      <c r="I636" s="33"/>
      <c r="J636" s="33"/>
      <c r="K636" s="33"/>
      <c r="L636" s="33"/>
      <c r="M636" s="33"/>
      <c r="N636" s="33"/>
      <c r="O636" s="33"/>
    </row>
    <row r="637" spans="1:15">
      <c r="A637" s="30"/>
      <c r="B637" s="31"/>
      <c r="C637" s="32"/>
      <c r="D637" s="38"/>
      <c r="E637" s="33"/>
      <c r="F637" s="29"/>
      <c r="G637" s="29"/>
      <c r="H637" s="33"/>
      <c r="I637" s="33"/>
      <c r="J637" s="33"/>
      <c r="K637" s="33"/>
      <c r="L637" s="33"/>
      <c r="M637" s="33"/>
      <c r="N637" s="33"/>
      <c r="O637" s="33"/>
    </row>
    <row r="638" spans="1:15">
      <c r="A638" s="30"/>
      <c r="B638" s="31"/>
      <c r="C638" s="32"/>
      <c r="D638" s="38"/>
      <c r="E638" s="33"/>
      <c r="F638" s="29"/>
      <c r="G638" s="29"/>
      <c r="H638" s="33"/>
      <c r="I638" s="33"/>
      <c r="J638" s="33"/>
      <c r="K638" s="33"/>
      <c r="L638" s="33"/>
      <c r="M638" s="33"/>
      <c r="N638" s="33"/>
      <c r="O638" s="33"/>
    </row>
    <row r="639" spans="1:15">
      <c r="A639" s="30"/>
      <c r="B639" s="31"/>
      <c r="C639" s="32"/>
      <c r="D639" s="38"/>
      <c r="E639" s="33"/>
      <c r="F639" s="29"/>
      <c r="G639" s="29"/>
      <c r="H639" s="33"/>
      <c r="I639" s="33"/>
      <c r="J639" s="33"/>
      <c r="K639" s="33"/>
      <c r="L639" s="33"/>
      <c r="M639" s="33"/>
      <c r="N639" s="33"/>
      <c r="O639" s="33"/>
    </row>
    <row r="640" spans="1:15">
      <c r="A640" s="30"/>
      <c r="B640" s="31"/>
      <c r="C640" s="32"/>
      <c r="D640" s="38"/>
      <c r="E640" s="33"/>
      <c r="F640" s="29"/>
      <c r="G640" s="29"/>
      <c r="H640" s="33"/>
      <c r="I640" s="33"/>
      <c r="J640" s="33"/>
      <c r="K640" s="33"/>
      <c r="L640" s="33"/>
      <c r="M640" s="33"/>
      <c r="N640" s="33"/>
      <c r="O640" s="33"/>
    </row>
    <row r="641" spans="1:15">
      <c r="A641" s="30"/>
      <c r="B641" s="31"/>
      <c r="C641" s="32"/>
      <c r="D641" s="38"/>
      <c r="E641" s="33"/>
      <c r="F641" s="29"/>
      <c r="G641" s="29"/>
      <c r="H641" s="33"/>
      <c r="I641" s="33"/>
      <c r="J641" s="33"/>
      <c r="K641" s="33"/>
      <c r="L641" s="33"/>
      <c r="M641" s="33"/>
      <c r="N641" s="33"/>
      <c r="O641" s="33"/>
    </row>
    <row r="642" spans="1:15">
      <c r="A642" s="30"/>
      <c r="B642" s="31"/>
      <c r="C642" s="32"/>
      <c r="D642" s="38"/>
      <c r="E642" s="33"/>
      <c r="F642" s="29"/>
      <c r="G642" s="29"/>
      <c r="H642" s="33"/>
      <c r="I642" s="33"/>
      <c r="J642" s="33"/>
      <c r="K642" s="33"/>
      <c r="L642" s="33"/>
      <c r="M642" s="33"/>
      <c r="N642" s="33"/>
      <c r="O642" s="33"/>
    </row>
    <row r="643" spans="1:15">
      <c r="A643" s="30"/>
      <c r="B643" s="31"/>
      <c r="C643" s="32"/>
      <c r="D643" s="38"/>
      <c r="E643" s="33"/>
      <c r="F643" s="29"/>
      <c r="G643" s="29"/>
      <c r="H643" s="33"/>
      <c r="I643" s="33"/>
      <c r="J643" s="33"/>
      <c r="K643" s="33"/>
      <c r="L643" s="33"/>
      <c r="M643" s="33"/>
      <c r="N643" s="33"/>
      <c r="O643" s="33"/>
    </row>
    <row r="644" spans="1:15">
      <c r="A644" s="30"/>
      <c r="B644" s="31"/>
      <c r="C644" s="32"/>
      <c r="D644" s="38"/>
      <c r="E644" s="33"/>
      <c r="F644" s="29"/>
      <c r="G644" s="29"/>
      <c r="H644" s="33"/>
      <c r="I644" s="33"/>
      <c r="J644" s="33"/>
      <c r="K644" s="33"/>
      <c r="L644" s="33"/>
      <c r="M644" s="33"/>
      <c r="N644" s="33"/>
      <c r="O644" s="33"/>
    </row>
    <row r="645" spans="1:15">
      <c r="A645" s="30"/>
      <c r="B645" s="31"/>
      <c r="C645" s="32"/>
      <c r="D645" s="38"/>
      <c r="E645" s="33"/>
      <c r="F645" s="29"/>
      <c r="G645" s="29"/>
      <c r="H645" s="33"/>
      <c r="I645" s="33"/>
      <c r="J645" s="33"/>
      <c r="K645" s="33"/>
      <c r="L645" s="33"/>
      <c r="M645" s="33"/>
      <c r="N645" s="33"/>
      <c r="O645" s="33"/>
    </row>
    <row r="646" spans="1:15">
      <c r="A646" s="30"/>
      <c r="B646" s="31"/>
      <c r="C646" s="32"/>
      <c r="D646" s="38"/>
      <c r="E646" s="33"/>
      <c r="F646" s="29"/>
      <c r="G646" s="29"/>
      <c r="H646" s="33"/>
      <c r="I646" s="33"/>
      <c r="J646" s="33"/>
      <c r="K646" s="33"/>
      <c r="L646" s="33"/>
      <c r="M646" s="33"/>
      <c r="N646" s="33"/>
      <c r="O646" s="33"/>
    </row>
    <row r="647" spans="1:15">
      <c r="A647" s="30"/>
      <c r="B647" s="31"/>
      <c r="C647" s="32"/>
      <c r="D647" s="38"/>
      <c r="E647" s="33"/>
      <c r="F647" s="29"/>
      <c r="G647" s="29"/>
      <c r="H647" s="33"/>
      <c r="I647" s="33"/>
      <c r="J647" s="33"/>
      <c r="K647" s="33"/>
      <c r="L647" s="33"/>
      <c r="M647" s="33"/>
      <c r="N647" s="33"/>
      <c r="O647" s="33"/>
    </row>
    <row r="648" spans="1:15">
      <c r="A648" s="30"/>
      <c r="B648" s="31"/>
      <c r="C648" s="32"/>
      <c r="D648" s="38"/>
      <c r="E648" s="33"/>
      <c r="F648" s="29"/>
      <c r="G648" s="29"/>
      <c r="H648" s="33"/>
      <c r="I648" s="33"/>
      <c r="J648" s="33"/>
      <c r="K648" s="33"/>
      <c r="L648" s="33"/>
      <c r="M648" s="33"/>
      <c r="N648" s="33"/>
      <c r="O648" s="33"/>
    </row>
    <row r="649" spans="1:15">
      <c r="F649" s="29"/>
      <c r="G649" s="29"/>
    </row>
    <row r="650" spans="1:15">
      <c r="F650" s="29"/>
      <c r="G650" s="29"/>
    </row>
    <row r="651" spans="1:15">
      <c r="F651" s="29"/>
      <c r="G651" s="29"/>
    </row>
    <row r="652" spans="1:15">
      <c r="F652" s="29"/>
      <c r="G652" s="29"/>
    </row>
    <row r="653" spans="1:15">
      <c r="F653" s="29"/>
      <c r="G653" s="29"/>
    </row>
    <row r="654" spans="1:15">
      <c r="F654" s="29"/>
      <c r="G654" s="29"/>
    </row>
    <row r="655" spans="1:15">
      <c r="F655" s="29"/>
      <c r="G655" s="29"/>
    </row>
    <row r="656" spans="1:15">
      <c r="F656" s="29"/>
      <c r="G656" s="29"/>
    </row>
    <row r="657" spans="6:7">
      <c r="F657" s="29"/>
      <c r="G657" s="29"/>
    </row>
    <row r="658" spans="6:7">
      <c r="F658" s="29"/>
      <c r="G658" s="29"/>
    </row>
    <row r="659" spans="6:7">
      <c r="F659" s="29"/>
      <c r="G659" s="29"/>
    </row>
    <row r="660" spans="6:7">
      <c r="F660" s="29"/>
      <c r="G660" s="29"/>
    </row>
    <row r="661" spans="6:7">
      <c r="F661" s="29"/>
      <c r="G661" s="29"/>
    </row>
    <row r="662" spans="6:7">
      <c r="F662" s="29"/>
      <c r="G662" s="29"/>
    </row>
    <row r="663" spans="6:7">
      <c r="F663" s="29"/>
      <c r="G663" s="29"/>
    </row>
    <row r="664" spans="6:7">
      <c r="F664" s="29"/>
      <c r="G664" s="29"/>
    </row>
    <row r="665" spans="6:7">
      <c r="F665" s="29"/>
      <c r="G665" s="29"/>
    </row>
    <row r="666" spans="6:7">
      <c r="F666" s="29"/>
      <c r="G666" s="29"/>
    </row>
    <row r="667" spans="6:7">
      <c r="F667" s="29"/>
      <c r="G667" s="29"/>
    </row>
    <row r="668" spans="6:7">
      <c r="F668" s="29"/>
      <c r="G668" s="29"/>
    </row>
    <row r="669" spans="6:7">
      <c r="F669" s="29"/>
      <c r="G669" s="29"/>
    </row>
    <row r="670" spans="6:7">
      <c r="F670" s="29"/>
      <c r="G670" s="29"/>
    </row>
    <row r="671" spans="6:7">
      <c r="F671" s="29"/>
      <c r="G671" s="29"/>
    </row>
    <row r="672" spans="6:7">
      <c r="F672" s="29"/>
      <c r="G672" s="29"/>
    </row>
    <row r="673" spans="6:7">
      <c r="F673" s="29"/>
      <c r="G673" s="29"/>
    </row>
    <row r="674" spans="6:7">
      <c r="F674" s="29"/>
      <c r="G674" s="29"/>
    </row>
    <row r="675" spans="6:7">
      <c r="F675" s="29"/>
      <c r="G675" s="29"/>
    </row>
    <row r="676" spans="6:7">
      <c r="F676" s="29"/>
      <c r="G676" s="29"/>
    </row>
    <row r="677" spans="6:7">
      <c r="F677" s="29"/>
      <c r="G677" s="29"/>
    </row>
    <row r="678" spans="6:7">
      <c r="F678" s="29"/>
      <c r="G678" s="29"/>
    </row>
    <row r="679" spans="6:7">
      <c r="F679" s="29"/>
      <c r="G679" s="29"/>
    </row>
    <row r="680" spans="6:7">
      <c r="F680" s="29"/>
      <c r="G680" s="29"/>
    </row>
    <row r="681" spans="6:7">
      <c r="F681" s="29"/>
      <c r="G681" s="29"/>
    </row>
    <row r="682" spans="6:7">
      <c r="F682" s="29"/>
      <c r="G682" s="29"/>
    </row>
    <row r="683" spans="6:7">
      <c r="F683" s="29"/>
      <c r="G683" s="29"/>
    </row>
    <row r="684" spans="6:7">
      <c r="F684" s="29"/>
      <c r="G684" s="29"/>
    </row>
    <row r="685" spans="6:7">
      <c r="F685" s="29"/>
      <c r="G685" s="29"/>
    </row>
    <row r="686" spans="6:7">
      <c r="F686" s="29"/>
      <c r="G686" s="29"/>
    </row>
    <row r="687" spans="6:7">
      <c r="F687" s="29"/>
      <c r="G687" s="29"/>
    </row>
    <row r="688" spans="6:7">
      <c r="F688" s="29"/>
      <c r="G688" s="29"/>
    </row>
    <row r="689" spans="6:11">
      <c r="F689" s="29"/>
      <c r="G689" s="29"/>
    </row>
    <row r="690" spans="6:11">
      <c r="F690" s="29"/>
      <c r="G690" s="29"/>
    </row>
    <row r="691" spans="6:11">
      <c r="F691" s="29"/>
      <c r="G691" s="29"/>
    </row>
    <row r="692" spans="6:11">
      <c r="F692" s="29"/>
      <c r="G692" s="29"/>
    </row>
    <row r="693" spans="6:11">
      <c r="F693" s="29"/>
      <c r="G693" s="29"/>
    </row>
    <row r="694" spans="6:11">
      <c r="F694" s="29"/>
      <c r="G694" s="29"/>
    </row>
    <row r="695" spans="6:11">
      <c r="F695" s="29"/>
      <c r="G695" s="29"/>
    </row>
    <row r="696" spans="6:11">
      <c r="F696" s="29"/>
      <c r="G696" s="29"/>
    </row>
    <row r="697" spans="6:11">
      <c r="F697" s="29"/>
      <c r="G697" s="29"/>
    </row>
    <row r="698" spans="6:11">
      <c r="F698" s="29"/>
      <c r="G698" s="29"/>
    </row>
    <row r="699" spans="6:11">
      <c r="H699" s="33"/>
      <c r="K699" s="33" t="str">
        <f t="shared" ref="K699:K762" si="16">IF(F699&gt;0,+F699*D699,CHAR(32))</f>
        <v xml:space="preserve"> </v>
      </c>
    </row>
    <row r="700" spans="6:11">
      <c r="H700" s="33"/>
      <c r="K700" s="33" t="str">
        <f t="shared" si="16"/>
        <v xml:space="preserve"> </v>
      </c>
    </row>
    <row r="701" spans="6:11">
      <c r="H701" s="33"/>
      <c r="K701" s="33" t="str">
        <f t="shared" si="16"/>
        <v xml:space="preserve"> </v>
      </c>
    </row>
    <row r="702" spans="6:11">
      <c r="H702" s="33"/>
      <c r="K702" s="33" t="str">
        <f t="shared" si="16"/>
        <v xml:space="preserve"> </v>
      </c>
    </row>
    <row r="703" spans="6:11">
      <c r="H703" s="33"/>
      <c r="K703" s="33" t="str">
        <f t="shared" si="16"/>
        <v xml:space="preserve"> </v>
      </c>
    </row>
    <row r="704" spans="6:11">
      <c r="H704" s="33"/>
      <c r="K704" s="33" t="str">
        <f t="shared" si="16"/>
        <v xml:space="preserve"> </v>
      </c>
    </row>
    <row r="705" spans="8:11">
      <c r="H705" s="33"/>
      <c r="K705" s="33" t="str">
        <f t="shared" si="16"/>
        <v xml:space="preserve"> </v>
      </c>
    </row>
    <row r="706" spans="8:11">
      <c r="H706" s="33"/>
      <c r="K706" s="33" t="str">
        <f t="shared" si="16"/>
        <v xml:space="preserve"> </v>
      </c>
    </row>
    <row r="707" spans="8:11">
      <c r="H707" s="33"/>
      <c r="K707" s="33" t="str">
        <f t="shared" si="16"/>
        <v xml:space="preserve"> </v>
      </c>
    </row>
    <row r="708" spans="8:11">
      <c r="H708" s="33"/>
      <c r="K708" s="33" t="str">
        <f t="shared" si="16"/>
        <v xml:space="preserve"> </v>
      </c>
    </row>
    <row r="709" spans="8:11">
      <c r="H709" s="33"/>
      <c r="K709" s="33" t="str">
        <f t="shared" si="16"/>
        <v xml:space="preserve"> </v>
      </c>
    </row>
    <row r="710" spans="8:11">
      <c r="H710" s="33"/>
      <c r="K710" s="33" t="str">
        <f t="shared" si="16"/>
        <v xml:space="preserve"> </v>
      </c>
    </row>
    <row r="711" spans="8:11">
      <c r="H711" s="33"/>
      <c r="K711" s="33" t="str">
        <f t="shared" si="16"/>
        <v xml:space="preserve"> </v>
      </c>
    </row>
    <row r="712" spans="8:11">
      <c r="H712" s="33"/>
      <c r="K712" s="33" t="str">
        <f t="shared" si="16"/>
        <v xml:space="preserve"> </v>
      </c>
    </row>
    <row r="713" spans="8:11">
      <c r="H713" s="33"/>
      <c r="K713" s="33" t="str">
        <f t="shared" si="16"/>
        <v xml:space="preserve"> </v>
      </c>
    </row>
    <row r="714" spans="8:11">
      <c r="H714" s="33"/>
      <c r="K714" s="33" t="str">
        <f t="shared" si="16"/>
        <v xml:space="preserve"> </v>
      </c>
    </row>
    <row r="715" spans="8:11">
      <c r="H715" s="33"/>
      <c r="K715" s="33" t="str">
        <f t="shared" si="16"/>
        <v xml:space="preserve"> </v>
      </c>
    </row>
    <row r="716" spans="8:11">
      <c r="H716" s="33"/>
      <c r="K716" s="33" t="str">
        <f t="shared" si="16"/>
        <v xml:space="preserve"> </v>
      </c>
    </row>
    <row r="717" spans="8:11">
      <c r="H717" s="33"/>
      <c r="K717" s="33" t="str">
        <f t="shared" si="16"/>
        <v xml:space="preserve"> </v>
      </c>
    </row>
    <row r="718" spans="8:11">
      <c r="H718" s="33"/>
      <c r="K718" s="33" t="str">
        <f t="shared" si="16"/>
        <v xml:space="preserve"> </v>
      </c>
    </row>
    <row r="719" spans="8:11">
      <c r="H719" s="33"/>
      <c r="K719" s="33" t="str">
        <f t="shared" si="16"/>
        <v xml:space="preserve"> </v>
      </c>
    </row>
    <row r="720" spans="8:11">
      <c r="H720" s="33"/>
      <c r="K720" s="33" t="str">
        <f t="shared" si="16"/>
        <v xml:space="preserve"> </v>
      </c>
    </row>
    <row r="721" spans="8:11">
      <c r="H721" s="33"/>
      <c r="K721" s="33" t="str">
        <f t="shared" si="16"/>
        <v xml:space="preserve"> </v>
      </c>
    </row>
    <row r="722" spans="8:11">
      <c r="H722" s="33"/>
      <c r="K722" s="33" t="str">
        <f t="shared" si="16"/>
        <v xml:space="preserve"> </v>
      </c>
    </row>
    <row r="723" spans="8:11">
      <c r="H723" s="33"/>
      <c r="K723" s="33" t="str">
        <f t="shared" si="16"/>
        <v xml:space="preserve"> </v>
      </c>
    </row>
    <row r="724" spans="8:11">
      <c r="H724" s="33"/>
      <c r="K724" s="33" t="str">
        <f t="shared" si="16"/>
        <v xml:space="preserve"> </v>
      </c>
    </row>
    <row r="725" spans="8:11">
      <c r="H725" s="33"/>
      <c r="K725" s="33" t="str">
        <f t="shared" si="16"/>
        <v xml:space="preserve"> </v>
      </c>
    </row>
    <row r="726" spans="8:11">
      <c r="H726" s="33"/>
      <c r="K726" s="33" t="str">
        <f t="shared" si="16"/>
        <v xml:space="preserve"> </v>
      </c>
    </row>
    <row r="727" spans="8:11">
      <c r="H727" s="33"/>
      <c r="K727" s="33" t="str">
        <f t="shared" si="16"/>
        <v xml:space="preserve"> </v>
      </c>
    </row>
    <row r="728" spans="8:11">
      <c r="H728" s="33"/>
      <c r="K728" s="33" t="str">
        <f t="shared" si="16"/>
        <v xml:space="preserve"> </v>
      </c>
    </row>
    <row r="729" spans="8:11">
      <c r="H729" s="33"/>
      <c r="K729" s="33" t="str">
        <f t="shared" si="16"/>
        <v xml:space="preserve"> </v>
      </c>
    </row>
    <row r="730" spans="8:11">
      <c r="H730" s="33"/>
      <c r="K730" s="33" t="str">
        <f t="shared" si="16"/>
        <v xml:space="preserve"> </v>
      </c>
    </row>
    <row r="731" spans="8:11">
      <c r="H731" s="33"/>
      <c r="K731" s="33" t="str">
        <f t="shared" si="16"/>
        <v xml:space="preserve"> </v>
      </c>
    </row>
    <row r="732" spans="8:11">
      <c r="H732" s="33"/>
      <c r="K732" s="33" t="str">
        <f t="shared" si="16"/>
        <v xml:space="preserve"> </v>
      </c>
    </row>
    <row r="733" spans="8:11">
      <c r="H733" s="33"/>
      <c r="K733" s="33" t="str">
        <f t="shared" si="16"/>
        <v xml:space="preserve"> </v>
      </c>
    </row>
    <row r="734" spans="8:11">
      <c r="H734" s="33"/>
      <c r="K734" s="33" t="str">
        <f t="shared" si="16"/>
        <v xml:space="preserve"> </v>
      </c>
    </row>
    <row r="735" spans="8:11">
      <c r="H735" s="33"/>
      <c r="K735" s="33" t="str">
        <f t="shared" si="16"/>
        <v xml:space="preserve"> </v>
      </c>
    </row>
    <row r="736" spans="8:11">
      <c r="H736" s="33"/>
      <c r="K736" s="33" t="str">
        <f t="shared" si="16"/>
        <v xml:space="preserve"> </v>
      </c>
    </row>
    <row r="737" spans="8:11">
      <c r="H737" s="33"/>
      <c r="K737" s="33" t="str">
        <f t="shared" si="16"/>
        <v xml:space="preserve"> </v>
      </c>
    </row>
    <row r="738" spans="8:11">
      <c r="H738" s="33"/>
      <c r="K738" s="33" t="str">
        <f t="shared" si="16"/>
        <v xml:space="preserve"> </v>
      </c>
    </row>
    <row r="739" spans="8:11">
      <c r="H739" s="33"/>
      <c r="K739" s="33" t="str">
        <f t="shared" si="16"/>
        <v xml:space="preserve"> </v>
      </c>
    </row>
    <row r="740" spans="8:11">
      <c r="H740" s="33"/>
      <c r="K740" s="33" t="str">
        <f t="shared" si="16"/>
        <v xml:space="preserve"> </v>
      </c>
    </row>
    <row r="741" spans="8:11">
      <c r="H741" s="33"/>
      <c r="K741" s="33" t="str">
        <f t="shared" si="16"/>
        <v xml:space="preserve"> </v>
      </c>
    </row>
    <row r="742" spans="8:11">
      <c r="H742" s="33"/>
      <c r="K742" s="33" t="str">
        <f t="shared" si="16"/>
        <v xml:space="preserve"> </v>
      </c>
    </row>
    <row r="743" spans="8:11">
      <c r="H743" s="33"/>
      <c r="K743" s="33" t="str">
        <f t="shared" si="16"/>
        <v xml:space="preserve"> </v>
      </c>
    </row>
    <row r="744" spans="8:11">
      <c r="H744" s="33"/>
      <c r="K744" s="33" t="str">
        <f t="shared" si="16"/>
        <v xml:space="preserve"> </v>
      </c>
    </row>
    <row r="745" spans="8:11">
      <c r="H745" s="33"/>
      <c r="K745" s="33" t="str">
        <f t="shared" si="16"/>
        <v xml:space="preserve"> </v>
      </c>
    </row>
    <row r="746" spans="8:11">
      <c r="H746" s="33"/>
      <c r="K746" s="33" t="str">
        <f t="shared" si="16"/>
        <v xml:space="preserve"> </v>
      </c>
    </row>
    <row r="747" spans="8:11">
      <c r="H747" s="33"/>
      <c r="K747" s="33" t="str">
        <f t="shared" si="16"/>
        <v xml:space="preserve"> </v>
      </c>
    </row>
    <row r="748" spans="8:11">
      <c r="H748" s="33"/>
      <c r="K748" s="33" t="str">
        <f t="shared" si="16"/>
        <v xml:space="preserve"> </v>
      </c>
    </row>
    <row r="749" spans="8:11">
      <c r="H749" s="33"/>
      <c r="K749" s="33" t="str">
        <f t="shared" si="16"/>
        <v xml:space="preserve"> </v>
      </c>
    </row>
    <row r="750" spans="8:11">
      <c r="H750" s="33"/>
      <c r="K750" s="33" t="str">
        <f t="shared" si="16"/>
        <v xml:space="preserve"> </v>
      </c>
    </row>
    <row r="751" spans="8:11">
      <c r="H751" s="33"/>
      <c r="K751" s="33" t="str">
        <f t="shared" si="16"/>
        <v xml:space="preserve"> </v>
      </c>
    </row>
    <row r="752" spans="8:11">
      <c r="H752" s="33"/>
      <c r="K752" s="33" t="str">
        <f t="shared" si="16"/>
        <v xml:space="preserve"> </v>
      </c>
    </row>
    <row r="753" spans="8:11">
      <c r="H753" s="33"/>
      <c r="K753" s="33" t="str">
        <f t="shared" si="16"/>
        <v xml:space="preserve"> </v>
      </c>
    </row>
    <row r="754" spans="8:11">
      <c r="H754" s="33"/>
      <c r="K754" s="33" t="str">
        <f t="shared" si="16"/>
        <v xml:space="preserve"> </v>
      </c>
    </row>
    <row r="755" spans="8:11">
      <c r="H755" s="33"/>
      <c r="K755" s="33" t="str">
        <f t="shared" si="16"/>
        <v xml:space="preserve"> </v>
      </c>
    </row>
    <row r="756" spans="8:11">
      <c r="H756" s="33"/>
      <c r="K756" s="33" t="str">
        <f t="shared" si="16"/>
        <v xml:space="preserve"> </v>
      </c>
    </row>
    <row r="757" spans="8:11">
      <c r="H757" s="33"/>
      <c r="K757" s="33" t="str">
        <f t="shared" si="16"/>
        <v xml:space="preserve"> </v>
      </c>
    </row>
    <row r="758" spans="8:11">
      <c r="H758" s="33"/>
      <c r="K758" s="33" t="str">
        <f t="shared" si="16"/>
        <v xml:space="preserve"> </v>
      </c>
    </row>
    <row r="759" spans="8:11">
      <c r="H759" s="33"/>
      <c r="K759" s="33" t="str">
        <f t="shared" si="16"/>
        <v xml:space="preserve"> </v>
      </c>
    </row>
    <row r="760" spans="8:11">
      <c r="H760" s="33"/>
      <c r="K760" s="33" t="str">
        <f t="shared" si="16"/>
        <v xml:space="preserve"> </v>
      </c>
    </row>
    <row r="761" spans="8:11">
      <c r="H761" s="33"/>
      <c r="K761" s="33" t="str">
        <f t="shared" si="16"/>
        <v xml:space="preserve"> </v>
      </c>
    </row>
    <row r="762" spans="8:11">
      <c r="H762" s="33"/>
      <c r="K762" s="33" t="str">
        <f t="shared" si="16"/>
        <v xml:space="preserve"> </v>
      </c>
    </row>
    <row r="763" spans="8:11">
      <c r="H763" s="33"/>
      <c r="K763" s="33" t="str">
        <f t="shared" ref="K763:K796" si="17">IF(F763&gt;0,+F763*D763,CHAR(32))</f>
        <v xml:space="preserve"> </v>
      </c>
    </row>
    <row r="764" spans="8:11">
      <c r="H764" s="33"/>
      <c r="K764" s="33" t="str">
        <f t="shared" si="17"/>
        <v xml:space="preserve"> </v>
      </c>
    </row>
    <row r="765" spans="8:11">
      <c r="H765" s="33"/>
      <c r="K765" s="33" t="str">
        <f t="shared" si="17"/>
        <v xml:space="preserve"> </v>
      </c>
    </row>
    <row r="766" spans="8:11">
      <c r="H766" s="33"/>
      <c r="K766" s="33" t="str">
        <f t="shared" si="17"/>
        <v xml:space="preserve"> </v>
      </c>
    </row>
    <row r="767" spans="8:11">
      <c r="H767" s="33"/>
      <c r="K767" s="33" t="str">
        <f t="shared" si="17"/>
        <v xml:space="preserve"> </v>
      </c>
    </row>
    <row r="768" spans="8:11">
      <c r="H768" s="33"/>
      <c r="K768" s="33" t="str">
        <f t="shared" si="17"/>
        <v xml:space="preserve"> </v>
      </c>
    </row>
    <row r="769" spans="8:11">
      <c r="H769" s="33"/>
      <c r="K769" s="33" t="str">
        <f t="shared" si="17"/>
        <v xml:space="preserve"> </v>
      </c>
    </row>
    <row r="770" spans="8:11">
      <c r="H770" s="33"/>
      <c r="K770" s="33" t="str">
        <f t="shared" si="17"/>
        <v xml:space="preserve"> </v>
      </c>
    </row>
    <row r="771" spans="8:11">
      <c r="H771" s="33"/>
      <c r="K771" s="33" t="str">
        <f t="shared" si="17"/>
        <v xml:space="preserve"> </v>
      </c>
    </row>
    <row r="772" spans="8:11">
      <c r="H772" s="33"/>
      <c r="K772" s="33" t="str">
        <f t="shared" si="17"/>
        <v xml:space="preserve"> </v>
      </c>
    </row>
    <row r="773" spans="8:11">
      <c r="H773" s="33"/>
      <c r="K773" s="33" t="str">
        <f t="shared" si="17"/>
        <v xml:space="preserve"> </v>
      </c>
    </row>
    <row r="774" spans="8:11">
      <c r="H774" s="33"/>
      <c r="K774" s="33" t="str">
        <f t="shared" si="17"/>
        <v xml:space="preserve"> </v>
      </c>
    </row>
    <row r="775" spans="8:11">
      <c r="H775" s="33"/>
      <c r="K775" s="33" t="str">
        <f t="shared" si="17"/>
        <v xml:space="preserve"> </v>
      </c>
    </row>
    <row r="776" spans="8:11">
      <c r="H776" s="33"/>
      <c r="K776" s="33" t="str">
        <f t="shared" si="17"/>
        <v xml:space="preserve"> </v>
      </c>
    </row>
    <row r="777" spans="8:11">
      <c r="H777" s="33"/>
      <c r="K777" s="33" t="str">
        <f t="shared" si="17"/>
        <v xml:space="preserve"> </v>
      </c>
    </row>
    <row r="778" spans="8:11">
      <c r="H778" s="33"/>
      <c r="K778" s="33" t="str">
        <f t="shared" si="17"/>
        <v xml:space="preserve"> </v>
      </c>
    </row>
    <row r="779" spans="8:11">
      <c r="H779" s="33"/>
      <c r="K779" s="33" t="str">
        <f t="shared" si="17"/>
        <v xml:space="preserve"> </v>
      </c>
    </row>
    <row r="780" spans="8:11">
      <c r="H780" s="33"/>
      <c r="K780" s="33" t="str">
        <f t="shared" si="17"/>
        <v xml:space="preserve"> </v>
      </c>
    </row>
    <row r="781" spans="8:11">
      <c r="H781" s="33"/>
      <c r="K781" s="33" t="str">
        <f t="shared" si="17"/>
        <v xml:space="preserve"> </v>
      </c>
    </row>
    <row r="782" spans="8:11">
      <c r="H782" s="33"/>
      <c r="K782" s="33" t="str">
        <f t="shared" si="17"/>
        <v xml:space="preserve"> </v>
      </c>
    </row>
    <row r="783" spans="8:11">
      <c r="H783" s="33"/>
      <c r="K783" s="33" t="str">
        <f t="shared" si="17"/>
        <v xml:space="preserve"> </v>
      </c>
    </row>
    <row r="784" spans="8:11">
      <c r="H784" s="33"/>
      <c r="K784" s="33" t="str">
        <f t="shared" si="17"/>
        <v xml:space="preserve"> </v>
      </c>
    </row>
    <row r="785" spans="8:11">
      <c r="H785" s="33"/>
      <c r="K785" s="33" t="str">
        <f t="shared" si="17"/>
        <v xml:space="preserve"> </v>
      </c>
    </row>
    <row r="786" spans="8:11">
      <c r="H786" s="33"/>
      <c r="K786" s="33" t="str">
        <f t="shared" si="17"/>
        <v xml:space="preserve"> </v>
      </c>
    </row>
    <row r="787" spans="8:11">
      <c r="H787" s="33"/>
      <c r="K787" s="33" t="str">
        <f t="shared" si="17"/>
        <v xml:space="preserve"> </v>
      </c>
    </row>
    <row r="788" spans="8:11">
      <c r="H788" s="33"/>
      <c r="K788" s="33" t="str">
        <f t="shared" si="17"/>
        <v xml:space="preserve"> </v>
      </c>
    </row>
    <row r="789" spans="8:11">
      <c r="H789" s="33"/>
      <c r="K789" s="33" t="str">
        <f t="shared" si="17"/>
        <v xml:space="preserve"> </v>
      </c>
    </row>
    <row r="790" spans="8:11">
      <c r="H790" s="33"/>
      <c r="K790" s="33" t="str">
        <f t="shared" si="17"/>
        <v xml:space="preserve"> </v>
      </c>
    </row>
    <row r="791" spans="8:11">
      <c r="H791" s="33"/>
      <c r="K791" s="33" t="str">
        <f t="shared" si="17"/>
        <v xml:space="preserve"> </v>
      </c>
    </row>
    <row r="792" spans="8:11">
      <c r="H792" s="33"/>
      <c r="K792" s="33" t="str">
        <f t="shared" si="17"/>
        <v xml:space="preserve"> </v>
      </c>
    </row>
    <row r="793" spans="8:11">
      <c r="H793" s="33"/>
      <c r="K793" s="33" t="str">
        <f t="shared" si="17"/>
        <v xml:space="preserve"> </v>
      </c>
    </row>
    <row r="794" spans="8:11">
      <c r="H794" s="33"/>
      <c r="K794" s="33" t="str">
        <f t="shared" si="17"/>
        <v xml:space="preserve"> </v>
      </c>
    </row>
    <row r="795" spans="8:11">
      <c r="H795" s="33"/>
      <c r="K795" s="33" t="str">
        <f t="shared" si="17"/>
        <v xml:space="preserve"> </v>
      </c>
    </row>
    <row r="796" spans="8:11">
      <c r="H796" s="33"/>
      <c r="K796" s="33" t="str">
        <f t="shared" si="17"/>
        <v xml:space="preserve"> </v>
      </c>
    </row>
  </sheetData>
  <autoFilter ref="A2:O360"/>
  <mergeCells count="13">
    <mergeCell ref="A360:B360"/>
    <mergeCell ref="A354:B354"/>
    <mergeCell ref="A355:B355"/>
    <mergeCell ref="A356:B356"/>
    <mergeCell ref="A357:B357"/>
    <mergeCell ref="A358:B358"/>
    <mergeCell ref="A359:B359"/>
    <mergeCell ref="K1:O1"/>
    <mergeCell ref="A1:A2"/>
    <mergeCell ref="B1:B2"/>
    <mergeCell ref="C1:C2"/>
    <mergeCell ref="D1:D2"/>
    <mergeCell ref="E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E20" sqref="E20"/>
    </sheetView>
    <sheetView workbookViewId="1">
      <selection activeCell="B17" sqref="B17:C17"/>
    </sheetView>
  </sheetViews>
  <sheetFormatPr defaultColWidth="9.77734375" defaultRowHeight="15"/>
  <cols>
    <col min="1" max="1" width="5.44140625" style="78" customWidth="1"/>
    <col min="2" max="2" width="34.21875" style="79" customWidth="1"/>
    <col min="3" max="3" width="6.44140625" style="78" customWidth="1"/>
    <col min="4" max="4" width="10.77734375" style="63" customWidth="1"/>
    <col min="5" max="5" width="10.33203125" style="63" bestFit="1" customWidth="1"/>
    <col min="6" max="6" width="9" style="63" bestFit="1" customWidth="1"/>
    <col min="7" max="7" width="10.5546875" style="63" bestFit="1" customWidth="1"/>
    <col min="8" max="8" width="10.44140625" style="61" customWidth="1"/>
    <col min="9" max="9" width="9.77734375" style="61" customWidth="1"/>
    <col min="10" max="10" width="10.6640625" style="61" customWidth="1"/>
    <col min="11" max="11" width="9.77734375" style="61" customWidth="1"/>
    <col min="12" max="12" width="10" style="61" bestFit="1" customWidth="1"/>
    <col min="13" max="252" width="9.77734375" style="63"/>
    <col min="253" max="253" width="4.44140625" style="63" customWidth="1"/>
    <col min="254" max="254" width="6.109375" style="63" bestFit="1" customWidth="1"/>
    <col min="255" max="255" width="55.88671875" style="63" bestFit="1" customWidth="1"/>
    <col min="256" max="256" width="6.5546875" style="63" customWidth="1"/>
    <col min="257" max="257" width="7.77734375" style="63" bestFit="1" customWidth="1"/>
    <col min="258" max="258" width="10.77734375" style="63" customWidth="1"/>
    <col min="259" max="259" width="12.21875" style="63" bestFit="1" customWidth="1"/>
    <col min="260" max="260" width="10.5546875" style="63" bestFit="1" customWidth="1"/>
    <col min="261" max="261" width="11.88671875" style="63" bestFit="1" customWidth="1"/>
    <col min="262" max="262" width="8.88671875" style="63" customWidth="1"/>
    <col min="263" max="263" width="13.21875" style="63" customWidth="1"/>
    <col min="264" max="264" width="9" style="63" bestFit="1" customWidth="1"/>
    <col min="265" max="265" width="9.77734375" style="63" customWidth="1"/>
    <col min="266" max="266" width="9.33203125" style="63" bestFit="1" customWidth="1"/>
    <col min="267" max="267" width="9.77734375" style="63" customWidth="1"/>
    <col min="268" max="508" width="9.77734375" style="63"/>
    <col min="509" max="509" width="4.44140625" style="63" customWidth="1"/>
    <col min="510" max="510" width="6.109375" style="63" bestFit="1" customWidth="1"/>
    <col min="511" max="511" width="55.88671875" style="63" bestFit="1" customWidth="1"/>
    <col min="512" max="512" width="6.5546875" style="63" customWidth="1"/>
    <col min="513" max="513" width="7.77734375" style="63" bestFit="1" customWidth="1"/>
    <col min="514" max="514" width="10.77734375" style="63" customWidth="1"/>
    <col min="515" max="515" width="12.21875" style="63" bestFit="1" customWidth="1"/>
    <col min="516" max="516" width="10.5546875" style="63" bestFit="1" customWidth="1"/>
    <col min="517" max="517" width="11.88671875" style="63" bestFit="1" customWidth="1"/>
    <col min="518" max="518" width="8.88671875" style="63" customWidth="1"/>
    <col min="519" max="519" width="13.21875" style="63" customWidth="1"/>
    <col min="520" max="520" width="9" style="63" bestFit="1" customWidth="1"/>
    <col min="521" max="521" width="9.77734375" style="63" customWidth="1"/>
    <col min="522" max="522" width="9.33203125" style="63" bestFit="1" customWidth="1"/>
    <col min="523" max="523" width="9.77734375" style="63" customWidth="1"/>
    <col min="524" max="764" width="9.77734375" style="63"/>
    <col min="765" max="765" width="4.44140625" style="63" customWidth="1"/>
    <col min="766" max="766" width="6.109375" style="63" bestFit="1" customWidth="1"/>
    <col min="767" max="767" width="55.88671875" style="63" bestFit="1" customWidth="1"/>
    <col min="768" max="768" width="6.5546875" style="63" customWidth="1"/>
    <col min="769" max="769" width="7.77734375" style="63" bestFit="1" customWidth="1"/>
    <col min="770" max="770" width="10.77734375" style="63" customWidth="1"/>
    <col min="771" max="771" width="12.21875" style="63" bestFit="1" customWidth="1"/>
    <col min="772" max="772" width="10.5546875" style="63" bestFit="1" customWidth="1"/>
    <col min="773" max="773" width="11.88671875" style="63" bestFit="1" customWidth="1"/>
    <col min="774" max="774" width="8.88671875" style="63" customWidth="1"/>
    <col min="775" max="775" width="13.21875" style="63" customWidth="1"/>
    <col min="776" max="776" width="9" style="63" bestFit="1" customWidth="1"/>
    <col min="777" max="777" width="9.77734375" style="63" customWidth="1"/>
    <col min="778" max="778" width="9.33203125" style="63" bestFit="1" customWidth="1"/>
    <col min="779" max="779" width="9.77734375" style="63" customWidth="1"/>
    <col min="780" max="1020" width="9.77734375" style="63"/>
    <col min="1021" max="1021" width="4.44140625" style="63" customWidth="1"/>
    <col min="1022" max="1022" width="6.109375" style="63" bestFit="1" customWidth="1"/>
    <col min="1023" max="1023" width="55.88671875" style="63" bestFit="1" customWidth="1"/>
    <col min="1024" max="1024" width="6.5546875" style="63" customWidth="1"/>
    <col min="1025" max="1025" width="7.77734375" style="63" bestFit="1" customWidth="1"/>
    <col min="1026" max="1026" width="10.77734375" style="63" customWidth="1"/>
    <col min="1027" max="1027" width="12.21875" style="63" bestFit="1" customWidth="1"/>
    <col min="1028" max="1028" width="10.5546875" style="63" bestFit="1" customWidth="1"/>
    <col min="1029" max="1029" width="11.88671875" style="63" bestFit="1" customWidth="1"/>
    <col min="1030" max="1030" width="8.88671875" style="63" customWidth="1"/>
    <col min="1031" max="1031" width="13.21875" style="63" customWidth="1"/>
    <col min="1032" max="1032" width="9" style="63" bestFit="1" customWidth="1"/>
    <col min="1033" max="1033" width="9.77734375" style="63" customWidth="1"/>
    <col min="1034" max="1034" width="9.33203125" style="63" bestFit="1" customWidth="1"/>
    <col min="1035" max="1035" width="9.77734375" style="63" customWidth="1"/>
    <col min="1036" max="1276" width="9.77734375" style="63"/>
    <col min="1277" max="1277" width="4.44140625" style="63" customWidth="1"/>
    <col min="1278" max="1278" width="6.109375" style="63" bestFit="1" customWidth="1"/>
    <col min="1279" max="1279" width="55.88671875" style="63" bestFit="1" customWidth="1"/>
    <col min="1280" max="1280" width="6.5546875" style="63" customWidth="1"/>
    <col min="1281" max="1281" width="7.77734375" style="63" bestFit="1" customWidth="1"/>
    <col min="1282" max="1282" width="10.77734375" style="63" customWidth="1"/>
    <col min="1283" max="1283" width="12.21875" style="63" bestFit="1" customWidth="1"/>
    <col min="1284" max="1284" width="10.5546875" style="63" bestFit="1" customWidth="1"/>
    <col min="1285" max="1285" width="11.88671875" style="63" bestFit="1" customWidth="1"/>
    <col min="1286" max="1286" width="8.88671875" style="63" customWidth="1"/>
    <col min="1287" max="1287" width="13.21875" style="63" customWidth="1"/>
    <col min="1288" max="1288" width="9" style="63" bestFit="1" customWidth="1"/>
    <col min="1289" max="1289" width="9.77734375" style="63" customWidth="1"/>
    <col min="1290" max="1290" width="9.33203125" style="63" bestFit="1" customWidth="1"/>
    <col min="1291" max="1291" width="9.77734375" style="63" customWidth="1"/>
    <col min="1292" max="1532" width="9.77734375" style="63"/>
    <col min="1533" max="1533" width="4.44140625" style="63" customWidth="1"/>
    <col min="1534" max="1534" width="6.109375" style="63" bestFit="1" customWidth="1"/>
    <col min="1535" max="1535" width="55.88671875" style="63" bestFit="1" customWidth="1"/>
    <col min="1536" max="1536" width="6.5546875" style="63" customWidth="1"/>
    <col min="1537" max="1537" width="7.77734375" style="63" bestFit="1" customWidth="1"/>
    <col min="1538" max="1538" width="10.77734375" style="63" customWidth="1"/>
    <col min="1539" max="1539" width="12.21875" style="63" bestFit="1" customWidth="1"/>
    <col min="1540" max="1540" width="10.5546875" style="63" bestFit="1" customWidth="1"/>
    <col min="1541" max="1541" width="11.88671875" style="63" bestFit="1" customWidth="1"/>
    <col min="1542" max="1542" width="8.88671875" style="63" customWidth="1"/>
    <col min="1543" max="1543" width="13.21875" style="63" customWidth="1"/>
    <col min="1544" max="1544" width="9" style="63" bestFit="1" customWidth="1"/>
    <col min="1545" max="1545" width="9.77734375" style="63" customWidth="1"/>
    <col min="1546" max="1546" width="9.33203125" style="63" bestFit="1" customWidth="1"/>
    <col min="1547" max="1547" width="9.77734375" style="63" customWidth="1"/>
    <col min="1548" max="1788" width="9.77734375" style="63"/>
    <col min="1789" max="1789" width="4.44140625" style="63" customWidth="1"/>
    <col min="1790" max="1790" width="6.109375" style="63" bestFit="1" customWidth="1"/>
    <col min="1791" max="1791" width="55.88671875" style="63" bestFit="1" customWidth="1"/>
    <col min="1792" max="1792" width="6.5546875" style="63" customWidth="1"/>
    <col min="1793" max="1793" width="7.77734375" style="63" bestFit="1" customWidth="1"/>
    <col min="1794" max="1794" width="10.77734375" style="63" customWidth="1"/>
    <col min="1795" max="1795" width="12.21875" style="63" bestFit="1" customWidth="1"/>
    <col min="1796" max="1796" width="10.5546875" style="63" bestFit="1" customWidth="1"/>
    <col min="1797" max="1797" width="11.88671875" style="63" bestFit="1" customWidth="1"/>
    <col min="1798" max="1798" width="8.88671875" style="63" customWidth="1"/>
    <col min="1799" max="1799" width="13.21875" style="63" customWidth="1"/>
    <col min="1800" max="1800" width="9" style="63" bestFit="1" customWidth="1"/>
    <col min="1801" max="1801" width="9.77734375" style="63" customWidth="1"/>
    <col min="1802" max="1802" width="9.33203125" style="63" bestFit="1" customWidth="1"/>
    <col min="1803" max="1803" width="9.77734375" style="63" customWidth="1"/>
    <col min="1804" max="2044" width="9.77734375" style="63"/>
    <col min="2045" max="2045" width="4.44140625" style="63" customWidth="1"/>
    <col min="2046" max="2046" width="6.109375" style="63" bestFit="1" customWidth="1"/>
    <col min="2047" max="2047" width="55.88671875" style="63" bestFit="1" customWidth="1"/>
    <col min="2048" max="2048" width="6.5546875" style="63" customWidth="1"/>
    <col min="2049" max="2049" width="7.77734375" style="63" bestFit="1" customWidth="1"/>
    <col min="2050" max="2050" width="10.77734375" style="63" customWidth="1"/>
    <col min="2051" max="2051" width="12.21875" style="63" bestFit="1" customWidth="1"/>
    <col min="2052" max="2052" width="10.5546875" style="63" bestFit="1" customWidth="1"/>
    <col min="2053" max="2053" width="11.88671875" style="63" bestFit="1" customWidth="1"/>
    <col min="2054" max="2054" width="8.88671875" style="63" customWidth="1"/>
    <col min="2055" max="2055" width="13.21875" style="63" customWidth="1"/>
    <col min="2056" max="2056" width="9" style="63" bestFit="1" customWidth="1"/>
    <col min="2057" max="2057" width="9.77734375" style="63" customWidth="1"/>
    <col min="2058" max="2058" width="9.33203125" style="63" bestFit="1" customWidth="1"/>
    <col min="2059" max="2059" width="9.77734375" style="63" customWidth="1"/>
    <col min="2060" max="2300" width="9.77734375" style="63"/>
    <col min="2301" max="2301" width="4.44140625" style="63" customWidth="1"/>
    <col min="2302" max="2302" width="6.109375" style="63" bestFit="1" customWidth="1"/>
    <col min="2303" max="2303" width="55.88671875" style="63" bestFit="1" customWidth="1"/>
    <col min="2304" max="2304" width="6.5546875" style="63" customWidth="1"/>
    <col min="2305" max="2305" width="7.77734375" style="63" bestFit="1" customWidth="1"/>
    <col min="2306" max="2306" width="10.77734375" style="63" customWidth="1"/>
    <col min="2307" max="2307" width="12.21875" style="63" bestFit="1" customWidth="1"/>
    <col min="2308" max="2308" width="10.5546875" style="63" bestFit="1" customWidth="1"/>
    <col min="2309" max="2309" width="11.88671875" style="63" bestFit="1" customWidth="1"/>
    <col min="2310" max="2310" width="8.88671875" style="63" customWidth="1"/>
    <col min="2311" max="2311" width="13.21875" style="63" customWidth="1"/>
    <col min="2312" max="2312" width="9" style="63" bestFit="1" customWidth="1"/>
    <col min="2313" max="2313" width="9.77734375" style="63" customWidth="1"/>
    <col min="2314" max="2314" width="9.33203125" style="63" bestFit="1" customWidth="1"/>
    <col min="2315" max="2315" width="9.77734375" style="63" customWidth="1"/>
    <col min="2316" max="2556" width="9.77734375" style="63"/>
    <col min="2557" max="2557" width="4.44140625" style="63" customWidth="1"/>
    <col min="2558" max="2558" width="6.109375" style="63" bestFit="1" customWidth="1"/>
    <col min="2559" max="2559" width="55.88671875" style="63" bestFit="1" customWidth="1"/>
    <col min="2560" max="2560" width="6.5546875" style="63" customWidth="1"/>
    <col min="2561" max="2561" width="7.77734375" style="63" bestFit="1" customWidth="1"/>
    <col min="2562" max="2562" width="10.77734375" style="63" customWidth="1"/>
    <col min="2563" max="2563" width="12.21875" style="63" bestFit="1" customWidth="1"/>
    <col min="2564" max="2564" width="10.5546875" style="63" bestFit="1" customWidth="1"/>
    <col min="2565" max="2565" width="11.88671875" style="63" bestFit="1" customWidth="1"/>
    <col min="2566" max="2566" width="8.88671875" style="63" customWidth="1"/>
    <col min="2567" max="2567" width="13.21875" style="63" customWidth="1"/>
    <col min="2568" max="2568" width="9" style="63" bestFit="1" customWidth="1"/>
    <col min="2569" max="2569" width="9.77734375" style="63" customWidth="1"/>
    <col min="2570" max="2570" width="9.33203125" style="63" bestFit="1" customWidth="1"/>
    <col min="2571" max="2571" width="9.77734375" style="63" customWidth="1"/>
    <col min="2572" max="2812" width="9.77734375" style="63"/>
    <col min="2813" max="2813" width="4.44140625" style="63" customWidth="1"/>
    <col min="2814" max="2814" width="6.109375" style="63" bestFit="1" customWidth="1"/>
    <col min="2815" max="2815" width="55.88671875" style="63" bestFit="1" customWidth="1"/>
    <col min="2816" max="2816" width="6.5546875" style="63" customWidth="1"/>
    <col min="2817" max="2817" width="7.77734375" style="63" bestFit="1" customWidth="1"/>
    <col min="2818" max="2818" width="10.77734375" style="63" customWidth="1"/>
    <col min="2819" max="2819" width="12.21875" style="63" bestFit="1" customWidth="1"/>
    <col min="2820" max="2820" width="10.5546875" style="63" bestFit="1" customWidth="1"/>
    <col min="2821" max="2821" width="11.88671875" style="63" bestFit="1" customWidth="1"/>
    <col min="2822" max="2822" width="8.88671875" style="63" customWidth="1"/>
    <col min="2823" max="2823" width="13.21875" style="63" customWidth="1"/>
    <col min="2824" max="2824" width="9" style="63" bestFit="1" customWidth="1"/>
    <col min="2825" max="2825" width="9.77734375" style="63" customWidth="1"/>
    <col min="2826" max="2826" width="9.33203125" style="63" bestFit="1" customWidth="1"/>
    <col min="2827" max="2827" width="9.77734375" style="63" customWidth="1"/>
    <col min="2828" max="3068" width="9.77734375" style="63"/>
    <col min="3069" max="3069" width="4.44140625" style="63" customWidth="1"/>
    <col min="3070" max="3070" width="6.109375" style="63" bestFit="1" customWidth="1"/>
    <col min="3071" max="3071" width="55.88671875" style="63" bestFit="1" customWidth="1"/>
    <col min="3072" max="3072" width="6.5546875" style="63" customWidth="1"/>
    <col min="3073" max="3073" width="7.77734375" style="63" bestFit="1" customWidth="1"/>
    <col min="3074" max="3074" width="10.77734375" style="63" customWidth="1"/>
    <col min="3075" max="3075" width="12.21875" style="63" bestFit="1" customWidth="1"/>
    <col min="3076" max="3076" width="10.5546875" style="63" bestFit="1" customWidth="1"/>
    <col min="3077" max="3077" width="11.88671875" style="63" bestFit="1" customWidth="1"/>
    <col min="3078" max="3078" width="8.88671875" style="63" customWidth="1"/>
    <col min="3079" max="3079" width="13.21875" style="63" customWidth="1"/>
    <col min="3080" max="3080" width="9" style="63" bestFit="1" customWidth="1"/>
    <col min="3081" max="3081" width="9.77734375" style="63" customWidth="1"/>
    <col min="3082" max="3082" width="9.33203125" style="63" bestFit="1" customWidth="1"/>
    <col min="3083" max="3083" width="9.77734375" style="63" customWidth="1"/>
    <col min="3084" max="3324" width="9.77734375" style="63"/>
    <col min="3325" max="3325" width="4.44140625" style="63" customWidth="1"/>
    <col min="3326" max="3326" width="6.109375" style="63" bestFit="1" customWidth="1"/>
    <col min="3327" max="3327" width="55.88671875" style="63" bestFit="1" customWidth="1"/>
    <col min="3328" max="3328" width="6.5546875" style="63" customWidth="1"/>
    <col min="3329" max="3329" width="7.77734375" style="63" bestFit="1" customWidth="1"/>
    <col min="3330" max="3330" width="10.77734375" style="63" customWidth="1"/>
    <col min="3331" max="3331" width="12.21875" style="63" bestFit="1" customWidth="1"/>
    <col min="3332" max="3332" width="10.5546875" style="63" bestFit="1" customWidth="1"/>
    <col min="3333" max="3333" width="11.88671875" style="63" bestFit="1" customWidth="1"/>
    <col min="3334" max="3334" width="8.88671875" style="63" customWidth="1"/>
    <col min="3335" max="3335" width="13.21875" style="63" customWidth="1"/>
    <col min="3336" max="3336" width="9" style="63" bestFit="1" customWidth="1"/>
    <col min="3337" max="3337" width="9.77734375" style="63" customWidth="1"/>
    <col min="3338" max="3338" width="9.33203125" style="63" bestFit="1" customWidth="1"/>
    <col min="3339" max="3339" width="9.77734375" style="63" customWidth="1"/>
    <col min="3340" max="3580" width="9.77734375" style="63"/>
    <col min="3581" max="3581" width="4.44140625" style="63" customWidth="1"/>
    <col min="3582" max="3582" width="6.109375" style="63" bestFit="1" customWidth="1"/>
    <col min="3583" max="3583" width="55.88671875" style="63" bestFit="1" customWidth="1"/>
    <col min="3584" max="3584" width="6.5546875" style="63" customWidth="1"/>
    <col min="3585" max="3585" width="7.77734375" style="63" bestFit="1" customWidth="1"/>
    <col min="3586" max="3586" width="10.77734375" style="63" customWidth="1"/>
    <col min="3587" max="3587" width="12.21875" style="63" bestFit="1" customWidth="1"/>
    <col min="3588" max="3588" width="10.5546875" style="63" bestFit="1" customWidth="1"/>
    <col min="3589" max="3589" width="11.88671875" style="63" bestFit="1" customWidth="1"/>
    <col min="3590" max="3590" width="8.88671875" style="63" customWidth="1"/>
    <col min="3591" max="3591" width="13.21875" style="63" customWidth="1"/>
    <col min="3592" max="3592" width="9" style="63" bestFit="1" customWidth="1"/>
    <col min="3593" max="3593" width="9.77734375" style="63" customWidth="1"/>
    <col min="3594" max="3594" width="9.33203125" style="63" bestFit="1" customWidth="1"/>
    <col min="3595" max="3595" width="9.77734375" style="63" customWidth="1"/>
    <col min="3596" max="3836" width="9.77734375" style="63"/>
    <col min="3837" max="3837" width="4.44140625" style="63" customWidth="1"/>
    <col min="3838" max="3838" width="6.109375" style="63" bestFit="1" customWidth="1"/>
    <col min="3839" max="3839" width="55.88671875" style="63" bestFit="1" customWidth="1"/>
    <col min="3840" max="3840" width="6.5546875" style="63" customWidth="1"/>
    <col min="3841" max="3841" width="7.77734375" style="63" bestFit="1" customWidth="1"/>
    <col min="3842" max="3842" width="10.77734375" style="63" customWidth="1"/>
    <col min="3843" max="3843" width="12.21875" style="63" bestFit="1" customWidth="1"/>
    <col min="3844" max="3844" width="10.5546875" style="63" bestFit="1" customWidth="1"/>
    <col min="3845" max="3845" width="11.88671875" style="63" bestFit="1" customWidth="1"/>
    <col min="3846" max="3846" width="8.88671875" style="63" customWidth="1"/>
    <col min="3847" max="3847" width="13.21875" style="63" customWidth="1"/>
    <col min="3848" max="3848" width="9" style="63" bestFit="1" customWidth="1"/>
    <col min="3849" max="3849" width="9.77734375" style="63" customWidth="1"/>
    <col min="3850" max="3850" width="9.33203125" style="63" bestFit="1" customWidth="1"/>
    <col min="3851" max="3851" width="9.77734375" style="63" customWidth="1"/>
    <col min="3852" max="4092" width="9.77734375" style="63"/>
    <col min="4093" max="4093" width="4.44140625" style="63" customWidth="1"/>
    <col min="4094" max="4094" width="6.109375" style="63" bestFit="1" customWidth="1"/>
    <col min="4095" max="4095" width="55.88671875" style="63" bestFit="1" customWidth="1"/>
    <col min="4096" max="4096" width="6.5546875" style="63" customWidth="1"/>
    <col min="4097" max="4097" width="7.77734375" style="63" bestFit="1" customWidth="1"/>
    <col min="4098" max="4098" width="10.77734375" style="63" customWidth="1"/>
    <col min="4099" max="4099" width="12.21875" style="63" bestFit="1" customWidth="1"/>
    <col min="4100" max="4100" width="10.5546875" style="63" bestFit="1" customWidth="1"/>
    <col min="4101" max="4101" width="11.88671875" style="63" bestFit="1" customWidth="1"/>
    <col min="4102" max="4102" width="8.88671875" style="63" customWidth="1"/>
    <col min="4103" max="4103" width="13.21875" style="63" customWidth="1"/>
    <col min="4104" max="4104" width="9" style="63" bestFit="1" customWidth="1"/>
    <col min="4105" max="4105" width="9.77734375" style="63" customWidth="1"/>
    <col min="4106" max="4106" width="9.33203125" style="63" bestFit="1" customWidth="1"/>
    <col min="4107" max="4107" width="9.77734375" style="63" customWidth="1"/>
    <col min="4108" max="4348" width="9.77734375" style="63"/>
    <col min="4349" max="4349" width="4.44140625" style="63" customWidth="1"/>
    <col min="4350" max="4350" width="6.109375" style="63" bestFit="1" customWidth="1"/>
    <col min="4351" max="4351" width="55.88671875" style="63" bestFit="1" customWidth="1"/>
    <col min="4352" max="4352" width="6.5546875" style="63" customWidth="1"/>
    <col min="4353" max="4353" width="7.77734375" style="63" bestFit="1" customWidth="1"/>
    <col min="4354" max="4354" width="10.77734375" style="63" customWidth="1"/>
    <col min="4355" max="4355" width="12.21875" style="63" bestFit="1" customWidth="1"/>
    <col min="4356" max="4356" width="10.5546875" style="63" bestFit="1" customWidth="1"/>
    <col min="4357" max="4357" width="11.88671875" style="63" bestFit="1" customWidth="1"/>
    <col min="4358" max="4358" width="8.88671875" style="63" customWidth="1"/>
    <col min="4359" max="4359" width="13.21875" style="63" customWidth="1"/>
    <col min="4360" max="4360" width="9" style="63" bestFit="1" customWidth="1"/>
    <col min="4361" max="4361" width="9.77734375" style="63" customWidth="1"/>
    <col min="4362" max="4362" width="9.33203125" style="63" bestFit="1" customWidth="1"/>
    <col min="4363" max="4363" width="9.77734375" style="63" customWidth="1"/>
    <col min="4364" max="4604" width="9.77734375" style="63"/>
    <col min="4605" max="4605" width="4.44140625" style="63" customWidth="1"/>
    <col min="4606" max="4606" width="6.109375" style="63" bestFit="1" customWidth="1"/>
    <col min="4607" max="4607" width="55.88671875" style="63" bestFit="1" customWidth="1"/>
    <col min="4608" max="4608" width="6.5546875" style="63" customWidth="1"/>
    <col min="4609" max="4609" width="7.77734375" style="63" bestFit="1" customWidth="1"/>
    <col min="4610" max="4610" width="10.77734375" style="63" customWidth="1"/>
    <col min="4611" max="4611" width="12.21875" style="63" bestFit="1" customWidth="1"/>
    <col min="4612" max="4612" width="10.5546875" style="63" bestFit="1" customWidth="1"/>
    <col min="4613" max="4613" width="11.88671875" style="63" bestFit="1" customWidth="1"/>
    <col min="4614" max="4614" width="8.88671875" style="63" customWidth="1"/>
    <col min="4615" max="4615" width="13.21875" style="63" customWidth="1"/>
    <col min="4616" max="4616" width="9" style="63" bestFit="1" customWidth="1"/>
    <col min="4617" max="4617" width="9.77734375" style="63" customWidth="1"/>
    <col min="4618" max="4618" width="9.33203125" style="63" bestFit="1" customWidth="1"/>
    <col min="4619" max="4619" width="9.77734375" style="63" customWidth="1"/>
    <col min="4620" max="4860" width="9.77734375" style="63"/>
    <col min="4861" max="4861" width="4.44140625" style="63" customWidth="1"/>
    <col min="4862" max="4862" width="6.109375" style="63" bestFit="1" customWidth="1"/>
    <col min="4863" max="4863" width="55.88671875" style="63" bestFit="1" customWidth="1"/>
    <col min="4864" max="4864" width="6.5546875" style="63" customWidth="1"/>
    <col min="4865" max="4865" width="7.77734375" style="63" bestFit="1" customWidth="1"/>
    <col min="4866" max="4866" width="10.77734375" style="63" customWidth="1"/>
    <col min="4867" max="4867" width="12.21875" style="63" bestFit="1" customWidth="1"/>
    <col min="4868" max="4868" width="10.5546875" style="63" bestFit="1" customWidth="1"/>
    <col min="4869" max="4869" width="11.88671875" style="63" bestFit="1" customWidth="1"/>
    <col min="4870" max="4870" width="8.88671875" style="63" customWidth="1"/>
    <col min="4871" max="4871" width="13.21875" style="63" customWidth="1"/>
    <col min="4872" max="4872" width="9" style="63" bestFit="1" customWidth="1"/>
    <col min="4873" max="4873" width="9.77734375" style="63" customWidth="1"/>
    <col min="4874" max="4874" width="9.33203125" style="63" bestFit="1" customWidth="1"/>
    <col min="4875" max="4875" width="9.77734375" style="63" customWidth="1"/>
    <col min="4876" max="5116" width="9.77734375" style="63"/>
    <col min="5117" max="5117" width="4.44140625" style="63" customWidth="1"/>
    <col min="5118" max="5118" width="6.109375" style="63" bestFit="1" customWidth="1"/>
    <col min="5119" max="5119" width="55.88671875" style="63" bestFit="1" customWidth="1"/>
    <col min="5120" max="5120" width="6.5546875" style="63" customWidth="1"/>
    <col min="5121" max="5121" width="7.77734375" style="63" bestFit="1" customWidth="1"/>
    <col min="5122" max="5122" width="10.77734375" style="63" customWidth="1"/>
    <col min="5123" max="5123" width="12.21875" style="63" bestFit="1" customWidth="1"/>
    <col min="5124" max="5124" width="10.5546875" style="63" bestFit="1" customWidth="1"/>
    <col min="5125" max="5125" width="11.88671875" style="63" bestFit="1" customWidth="1"/>
    <col min="5126" max="5126" width="8.88671875" style="63" customWidth="1"/>
    <col min="5127" max="5127" width="13.21875" style="63" customWidth="1"/>
    <col min="5128" max="5128" width="9" style="63" bestFit="1" customWidth="1"/>
    <col min="5129" max="5129" width="9.77734375" style="63" customWidth="1"/>
    <col min="5130" max="5130" width="9.33203125" style="63" bestFit="1" customWidth="1"/>
    <col min="5131" max="5131" width="9.77734375" style="63" customWidth="1"/>
    <col min="5132" max="5372" width="9.77734375" style="63"/>
    <col min="5373" max="5373" width="4.44140625" style="63" customWidth="1"/>
    <col min="5374" max="5374" width="6.109375" style="63" bestFit="1" customWidth="1"/>
    <col min="5375" max="5375" width="55.88671875" style="63" bestFit="1" customWidth="1"/>
    <col min="5376" max="5376" width="6.5546875" style="63" customWidth="1"/>
    <col min="5377" max="5377" width="7.77734375" style="63" bestFit="1" customWidth="1"/>
    <col min="5378" max="5378" width="10.77734375" style="63" customWidth="1"/>
    <col min="5379" max="5379" width="12.21875" style="63" bestFit="1" customWidth="1"/>
    <col min="5380" max="5380" width="10.5546875" style="63" bestFit="1" customWidth="1"/>
    <col min="5381" max="5381" width="11.88671875" style="63" bestFit="1" customWidth="1"/>
    <col min="5382" max="5382" width="8.88671875" style="63" customWidth="1"/>
    <col min="5383" max="5383" width="13.21875" style="63" customWidth="1"/>
    <col min="5384" max="5384" width="9" style="63" bestFit="1" customWidth="1"/>
    <col min="5385" max="5385" width="9.77734375" style="63" customWidth="1"/>
    <col min="5386" max="5386" width="9.33203125" style="63" bestFit="1" customWidth="1"/>
    <col min="5387" max="5387" width="9.77734375" style="63" customWidth="1"/>
    <col min="5388" max="5628" width="9.77734375" style="63"/>
    <col min="5629" max="5629" width="4.44140625" style="63" customWidth="1"/>
    <col min="5630" max="5630" width="6.109375" style="63" bestFit="1" customWidth="1"/>
    <col min="5631" max="5631" width="55.88671875" style="63" bestFit="1" customWidth="1"/>
    <col min="5632" max="5632" width="6.5546875" style="63" customWidth="1"/>
    <col min="5633" max="5633" width="7.77734375" style="63" bestFit="1" customWidth="1"/>
    <col min="5634" max="5634" width="10.77734375" style="63" customWidth="1"/>
    <col min="5635" max="5635" width="12.21875" style="63" bestFit="1" customWidth="1"/>
    <col min="5636" max="5636" width="10.5546875" style="63" bestFit="1" customWidth="1"/>
    <col min="5637" max="5637" width="11.88671875" style="63" bestFit="1" customWidth="1"/>
    <col min="5638" max="5638" width="8.88671875" style="63" customWidth="1"/>
    <col min="5639" max="5639" width="13.21875" style="63" customWidth="1"/>
    <col min="5640" max="5640" width="9" style="63" bestFit="1" customWidth="1"/>
    <col min="5641" max="5641" width="9.77734375" style="63" customWidth="1"/>
    <col min="5642" max="5642" width="9.33203125" style="63" bestFit="1" customWidth="1"/>
    <col min="5643" max="5643" width="9.77734375" style="63" customWidth="1"/>
    <col min="5644" max="5884" width="9.77734375" style="63"/>
    <col min="5885" max="5885" width="4.44140625" style="63" customWidth="1"/>
    <col min="5886" max="5886" width="6.109375" style="63" bestFit="1" customWidth="1"/>
    <col min="5887" max="5887" width="55.88671875" style="63" bestFit="1" customWidth="1"/>
    <col min="5888" max="5888" width="6.5546875" style="63" customWidth="1"/>
    <col min="5889" max="5889" width="7.77734375" style="63" bestFit="1" customWidth="1"/>
    <col min="5890" max="5890" width="10.77734375" style="63" customWidth="1"/>
    <col min="5891" max="5891" width="12.21875" style="63" bestFit="1" customWidth="1"/>
    <col min="5892" max="5892" width="10.5546875" style="63" bestFit="1" customWidth="1"/>
    <col min="5893" max="5893" width="11.88671875" style="63" bestFit="1" customWidth="1"/>
    <col min="5894" max="5894" width="8.88671875" style="63" customWidth="1"/>
    <col min="5895" max="5895" width="13.21875" style="63" customWidth="1"/>
    <col min="5896" max="5896" width="9" style="63" bestFit="1" customWidth="1"/>
    <col min="5897" max="5897" width="9.77734375" style="63" customWidth="1"/>
    <col min="5898" max="5898" width="9.33203125" style="63" bestFit="1" customWidth="1"/>
    <col min="5899" max="5899" width="9.77734375" style="63" customWidth="1"/>
    <col min="5900" max="6140" width="9.77734375" style="63"/>
    <col min="6141" max="6141" width="4.44140625" style="63" customWidth="1"/>
    <col min="6142" max="6142" width="6.109375" style="63" bestFit="1" customWidth="1"/>
    <col min="6143" max="6143" width="55.88671875" style="63" bestFit="1" customWidth="1"/>
    <col min="6144" max="6144" width="6.5546875" style="63" customWidth="1"/>
    <col min="6145" max="6145" width="7.77734375" style="63" bestFit="1" customWidth="1"/>
    <col min="6146" max="6146" width="10.77734375" style="63" customWidth="1"/>
    <col min="6147" max="6147" width="12.21875" style="63" bestFit="1" customWidth="1"/>
    <col min="6148" max="6148" width="10.5546875" style="63" bestFit="1" customWidth="1"/>
    <col min="6149" max="6149" width="11.88671875" style="63" bestFit="1" customWidth="1"/>
    <col min="6150" max="6150" width="8.88671875" style="63" customWidth="1"/>
    <col min="6151" max="6151" width="13.21875" style="63" customWidth="1"/>
    <col min="6152" max="6152" width="9" style="63" bestFit="1" customWidth="1"/>
    <col min="6153" max="6153" width="9.77734375" style="63" customWidth="1"/>
    <col min="6154" max="6154" width="9.33203125" style="63" bestFit="1" customWidth="1"/>
    <col min="6155" max="6155" width="9.77734375" style="63" customWidth="1"/>
    <col min="6156" max="6396" width="9.77734375" style="63"/>
    <col min="6397" max="6397" width="4.44140625" style="63" customWidth="1"/>
    <col min="6398" max="6398" width="6.109375" style="63" bestFit="1" customWidth="1"/>
    <col min="6399" max="6399" width="55.88671875" style="63" bestFit="1" customWidth="1"/>
    <col min="6400" max="6400" width="6.5546875" style="63" customWidth="1"/>
    <col min="6401" max="6401" width="7.77734375" style="63" bestFit="1" customWidth="1"/>
    <col min="6402" max="6402" width="10.77734375" style="63" customWidth="1"/>
    <col min="6403" max="6403" width="12.21875" style="63" bestFit="1" customWidth="1"/>
    <col min="6404" max="6404" width="10.5546875" style="63" bestFit="1" customWidth="1"/>
    <col min="6405" max="6405" width="11.88671875" style="63" bestFit="1" customWidth="1"/>
    <col min="6406" max="6406" width="8.88671875" style="63" customWidth="1"/>
    <col min="6407" max="6407" width="13.21875" style="63" customWidth="1"/>
    <col min="6408" max="6408" width="9" style="63" bestFit="1" customWidth="1"/>
    <col min="6409" max="6409" width="9.77734375" style="63" customWidth="1"/>
    <col min="6410" max="6410" width="9.33203125" style="63" bestFit="1" customWidth="1"/>
    <col min="6411" max="6411" width="9.77734375" style="63" customWidth="1"/>
    <col min="6412" max="6652" width="9.77734375" style="63"/>
    <col min="6653" max="6653" width="4.44140625" style="63" customWidth="1"/>
    <col min="6654" max="6654" width="6.109375" style="63" bestFit="1" customWidth="1"/>
    <col min="6655" max="6655" width="55.88671875" style="63" bestFit="1" customWidth="1"/>
    <col min="6656" max="6656" width="6.5546875" style="63" customWidth="1"/>
    <col min="6657" max="6657" width="7.77734375" style="63" bestFit="1" customWidth="1"/>
    <col min="6658" max="6658" width="10.77734375" style="63" customWidth="1"/>
    <col min="6659" max="6659" width="12.21875" style="63" bestFit="1" customWidth="1"/>
    <col min="6660" max="6660" width="10.5546875" style="63" bestFit="1" customWidth="1"/>
    <col min="6661" max="6661" width="11.88671875" style="63" bestFit="1" customWidth="1"/>
    <col min="6662" max="6662" width="8.88671875" style="63" customWidth="1"/>
    <col min="6663" max="6663" width="13.21875" style="63" customWidth="1"/>
    <col min="6664" max="6664" width="9" style="63" bestFit="1" customWidth="1"/>
    <col min="6665" max="6665" width="9.77734375" style="63" customWidth="1"/>
    <col min="6666" max="6666" width="9.33203125" style="63" bestFit="1" customWidth="1"/>
    <col min="6667" max="6667" width="9.77734375" style="63" customWidth="1"/>
    <col min="6668" max="6908" width="9.77734375" style="63"/>
    <col min="6909" max="6909" width="4.44140625" style="63" customWidth="1"/>
    <col min="6910" max="6910" width="6.109375" style="63" bestFit="1" customWidth="1"/>
    <col min="6911" max="6911" width="55.88671875" style="63" bestFit="1" customWidth="1"/>
    <col min="6912" max="6912" width="6.5546875" style="63" customWidth="1"/>
    <col min="6913" max="6913" width="7.77734375" style="63" bestFit="1" customWidth="1"/>
    <col min="6914" max="6914" width="10.77734375" style="63" customWidth="1"/>
    <col min="6915" max="6915" width="12.21875" style="63" bestFit="1" customWidth="1"/>
    <col min="6916" max="6916" width="10.5546875" style="63" bestFit="1" customWidth="1"/>
    <col min="6917" max="6917" width="11.88671875" style="63" bestFit="1" customWidth="1"/>
    <col min="6918" max="6918" width="8.88671875" style="63" customWidth="1"/>
    <col min="6919" max="6919" width="13.21875" style="63" customWidth="1"/>
    <col min="6920" max="6920" width="9" style="63" bestFit="1" customWidth="1"/>
    <col min="6921" max="6921" width="9.77734375" style="63" customWidth="1"/>
    <col min="6922" max="6922" width="9.33203125" style="63" bestFit="1" customWidth="1"/>
    <col min="6923" max="6923" width="9.77734375" style="63" customWidth="1"/>
    <col min="6924" max="7164" width="9.77734375" style="63"/>
    <col min="7165" max="7165" width="4.44140625" style="63" customWidth="1"/>
    <col min="7166" max="7166" width="6.109375" style="63" bestFit="1" customWidth="1"/>
    <col min="7167" max="7167" width="55.88671875" style="63" bestFit="1" customWidth="1"/>
    <col min="7168" max="7168" width="6.5546875" style="63" customWidth="1"/>
    <col min="7169" max="7169" width="7.77734375" style="63" bestFit="1" customWidth="1"/>
    <col min="7170" max="7170" width="10.77734375" style="63" customWidth="1"/>
    <col min="7171" max="7171" width="12.21875" style="63" bestFit="1" customWidth="1"/>
    <col min="7172" max="7172" width="10.5546875" style="63" bestFit="1" customWidth="1"/>
    <col min="7173" max="7173" width="11.88671875" style="63" bestFit="1" customWidth="1"/>
    <col min="7174" max="7174" width="8.88671875" style="63" customWidth="1"/>
    <col min="7175" max="7175" width="13.21875" style="63" customWidth="1"/>
    <col min="7176" max="7176" width="9" style="63" bestFit="1" customWidth="1"/>
    <col min="7177" max="7177" width="9.77734375" style="63" customWidth="1"/>
    <col min="7178" max="7178" width="9.33203125" style="63" bestFit="1" customWidth="1"/>
    <col min="7179" max="7179" width="9.77734375" style="63" customWidth="1"/>
    <col min="7180" max="7420" width="9.77734375" style="63"/>
    <col min="7421" max="7421" width="4.44140625" style="63" customWidth="1"/>
    <col min="7422" max="7422" width="6.109375" style="63" bestFit="1" customWidth="1"/>
    <col min="7423" max="7423" width="55.88671875" style="63" bestFit="1" customWidth="1"/>
    <col min="7424" max="7424" width="6.5546875" style="63" customWidth="1"/>
    <col min="7425" max="7425" width="7.77734375" style="63" bestFit="1" customWidth="1"/>
    <col min="7426" max="7426" width="10.77734375" style="63" customWidth="1"/>
    <col min="7427" max="7427" width="12.21875" style="63" bestFit="1" customWidth="1"/>
    <col min="7428" max="7428" width="10.5546875" style="63" bestFit="1" customWidth="1"/>
    <col min="7429" max="7429" width="11.88671875" style="63" bestFit="1" customWidth="1"/>
    <col min="7430" max="7430" width="8.88671875" style="63" customWidth="1"/>
    <col min="7431" max="7431" width="13.21875" style="63" customWidth="1"/>
    <col min="7432" max="7432" width="9" style="63" bestFit="1" customWidth="1"/>
    <col min="7433" max="7433" width="9.77734375" style="63" customWidth="1"/>
    <col min="7434" max="7434" width="9.33203125" style="63" bestFit="1" customWidth="1"/>
    <col min="7435" max="7435" width="9.77734375" style="63" customWidth="1"/>
    <col min="7436" max="7676" width="9.77734375" style="63"/>
    <col min="7677" max="7677" width="4.44140625" style="63" customWidth="1"/>
    <col min="7678" max="7678" width="6.109375" style="63" bestFit="1" customWidth="1"/>
    <col min="7679" max="7679" width="55.88671875" style="63" bestFit="1" customWidth="1"/>
    <col min="7680" max="7680" width="6.5546875" style="63" customWidth="1"/>
    <col min="7681" max="7681" width="7.77734375" style="63" bestFit="1" customWidth="1"/>
    <col min="7682" max="7682" width="10.77734375" style="63" customWidth="1"/>
    <col min="7683" max="7683" width="12.21875" style="63" bestFit="1" customWidth="1"/>
    <col min="7684" max="7684" width="10.5546875" style="63" bestFit="1" customWidth="1"/>
    <col min="7685" max="7685" width="11.88671875" style="63" bestFit="1" customWidth="1"/>
    <col min="7686" max="7686" width="8.88671875" style="63" customWidth="1"/>
    <col min="7687" max="7687" width="13.21875" style="63" customWidth="1"/>
    <col min="7688" max="7688" width="9" style="63" bestFit="1" customWidth="1"/>
    <col min="7689" max="7689" width="9.77734375" style="63" customWidth="1"/>
    <col min="7690" max="7690" width="9.33203125" style="63" bestFit="1" customWidth="1"/>
    <col min="7691" max="7691" width="9.77734375" style="63" customWidth="1"/>
    <col min="7692" max="7932" width="9.77734375" style="63"/>
    <col min="7933" max="7933" width="4.44140625" style="63" customWidth="1"/>
    <col min="7934" max="7934" width="6.109375" style="63" bestFit="1" customWidth="1"/>
    <col min="7935" max="7935" width="55.88671875" style="63" bestFit="1" customWidth="1"/>
    <col min="7936" max="7936" width="6.5546875" style="63" customWidth="1"/>
    <col min="7937" max="7937" width="7.77734375" style="63" bestFit="1" customWidth="1"/>
    <col min="7938" max="7938" width="10.77734375" style="63" customWidth="1"/>
    <col min="7939" max="7939" width="12.21875" style="63" bestFit="1" customWidth="1"/>
    <col min="7940" max="7940" width="10.5546875" style="63" bestFit="1" customWidth="1"/>
    <col min="7941" max="7941" width="11.88671875" style="63" bestFit="1" customWidth="1"/>
    <col min="7942" max="7942" width="8.88671875" style="63" customWidth="1"/>
    <col min="7943" max="7943" width="13.21875" style="63" customWidth="1"/>
    <col min="7944" max="7944" width="9" style="63" bestFit="1" customWidth="1"/>
    <col min="7945" max="7945" width="9.77734375" style="63" customWidth="1"/>
    <col min="7946" max="7946" width="9.33203125" style="63" bestFit="1" customWidth="1"/>
    <col min="7947" max="7947" width="9.77734375" style="63" customWidth="1"/>
    <col min="7948" max="8188" width="9.77734375" style="63"/>
    <col min="8189" max="8189" width="4.44140625" style="63" customWidth="1"/>
    <col min="8190" max="8190" width="6.109375" style="63" bestFit="1" customWidth="1"/>
    <col min="8191" max="8191" width="55.88671875" style="63" bestFit="1" customWidth="1"/>
    <col min="8192" max="8192" width="6.5546875" style="63" customWidth="1"/>
    <col min="8193" max="8193" width="7.77734375" style="63" bestFit="1" customWidth="1"/>
    <col min="8194" max="8194" width="10.77734375" style="63" customWidth="1"/>
    <col min="8195" max="8195" width="12.21875" style="63" bestFit="1" customWidth="1"/>
    <col min="8196" max="8196" width="10.5546875" style="63" bestFit="1" customWidth="1"/>
    <col min="8197" max="8197" width="11.88671875" style="63" bestFit="1" customWidth="1"/>
    <col min="8198" max="8198" width="8.88671875" style="63" customWidth="1"/>
    <col min="8199" max="8199" width="13.21875" style="63" customWidth="1"/>
    <col min="8200" max="8200" width="9" style="63" bestFit="1" customWidth="1"/>
    <col min="8201" max="8201" width="9.77734375" style="63" customWidth="1"/>
    <col min="8202" max="8202" width="9.33203125" style="63" bestFit="1" customWidth="1"/>
    <col min="8203" max="8203" width="9.77734375" style="63" customWidth="1"/>
    <col min="8204" max="8444" width="9.77734375" style="63"/>
    <col min="8445" max="8445" width="4.44140625" style="63" customWidth="1"/>
    <col min="8446" max="8446" width="6.109375" style="63" bestFit="1" customWidth="1"/>
    <col min="8447" max="8447" width="55.88671875" style="63" bestFit="1" customWidth="1"/>
    <col min="8448" max="8448" width="6.5546875" style="63" customWidth="1"/>
    <col min="8449" max="8449" width="7.77734375" style="63" bestFit="1" customWidth="1"/>
    <col min="8450" max="8450" width="10.77734375" style="63" customWidth="1"/>
    <col min="8451" max="8451" width="12.21875" style="63" bestFit="1" customWidth="1"/>
    <col min="8452" max="8452" width="10.5546875" style="63" bestFit="1" customWidth="1"/>
    <col min="8453" max="8453" width="11.88671875" style="63" bestFit="1" customWidth="1"/>
    <col min="8454" max="8454" width="8.88671875" style="63" customWidth="1"/>
    <col min="8455" max="8455" width="13.21875" style="63" customWidth="1"/>
    <col min="8456" max="8456" width="9" style="63" bestFit="1" customWidth="1"/>
    <col min="8457" max="8457" width="9.77734375" style="63" customWidth="1"/>
    <col min="8458" max="8458" width="9.33203125" style="63" bestFit="1" customWidth="1"/>
    <col min="8459" max="8459" width="9.77734375" style="63" customWidth="1"/>
    <col min="8460" max="8700" width="9.77734375" style="63"/>
    <col min="8701" max="8701" width="4.44140625" style="63" customWidth="1"/>
    <col min="8702" max="8702" width="6.109375" style="63" bestFit="1" customWidth="1"/>
    <col min="8703" max="8703" width="55.88671875" style="63" bestFit="1" customWidth="1"/>
    <col min="8704" max="8704" width="6.5546875" style="63" customWidth="1"/>
    <col min="8705" max="8705" width="7.77734375" style="63" bestFit="1" customWidth="1"/>
    <col min="8706" max="8706" width="10.77734375" style="63" customWidth="1"/>
    <col min="8707" max="8707" width="12.21875" style="63" bestFit="1" customWidth="1"/>
    <col min="8708" max="8708" width="10.5546875" style="63" bestFit="1" customWidth="1"/>
    <col min="8709" max="8709" width="11.88671875" style="63" bestFit="1" customWidth="1"/>
    <col min="8710" max="8710" width="8.88671875" style="63" customWidth="1"/>
    <col min="8711" max="8711" width="13.21875" style="63" customWidth="1"/>
    <col min="8712" max="8712" width="9" style="63" bestFit="1" customWidth="1"/>
    <col min="8713" max="8713" width="9.77734375" style="63" customWidth="1"/>
    <col min="8714" max="8714" width="9.33203125" style="63" bestFit="1" customWidth="1"/>
    <col min="8715" max="8715" width="9.77734375" style="63" customWidth="1"/>
    <col min="8716" max="8956" width="9.77734375" style="63"/>
    <col min="8957" max="8957" width="4.44140625" style="63" customWidth="1"/>
    <col min="8958" max="8958" width="6.109375" style="63" bestFit="1" customWidth="1"/>
    <col min="8959" max="8959" width="55.88671875" style="63" bestFit="1" customWidth="1"/>
    <col min="8960" max="8960" width="6.5546875" style="63" customWidth="1"/>
    <col min="8961" max="8961" width="7.77734375" style="63" bestFit="1" customWidth="1"/>
    <col min="8962" max="8962" width="10.77734375" style="63" customWidth="1"/>
    <col min="8963" max="8963" width="12.21875" style="63" bestFit="1" customWidth="1"/>
    <col min="8964" max="8964" width="10.5546875" style="63" bestFit="1" customWidth="1"/>
    <col min="8965" max="8965" width="11.88671875" style="63" bestFit="1" customWidth="1"/>
    <col min="8966" max="8966" width="8.88671875" style="63" customWidth="1"/>
    <col min="8967" max="8967" width="13.21875" style="63" customWidth="1"/>
    <col min="8968" max="8968" width="9" style="63" bestFit="1" customWidth="1"/>
    <col min="8969" max="8969" width="9.77734375" style="63" customWidth="1"/>
    <col min="8970" max="8970" width="9.33203125" style="63" bestFit="1" customWidth="1"/>
    <col min="8971" max="8971" width="9.77734375" style="63" customWidth="1"/>
    <col min="8972" max="9212" width="9.77734375" style="63"/>
    <col min="9213" max="9213" width="4.44140625" style="63" customWidth="1"/>
    <col min="9214" max="9214" width="6.109375" style="63" bestFit="1" customWidth="1"/>
    <col min="9215" max="9215" width="55.88671875" style="63" bestFit="1" customWidth="1"/>
    <col min="9216" max="9216" width="6.5546875" style="63" customWidth="1"/>
    <col min="9217" max="9217" width="7.77734375" style="63" bestFit="1" customWidth="1"/>
    <col min="9218" max="9218" width="10.77734375" style="63" customWidth="1"/>
    <col min="9219" max="9219" width="12.21875" style="63" bestFit="1" customWidth="1"/>
    <col min="9220" max="9220" width="10.5546875" style="63" bestFit="1" customWidth="1"/>
    <col min="9221" max="9221" width="11.88671875" style="63" bestFit="1" customWidth="1"/>
    <col min="9222" max="9222" width="8.88671875" style="63" customWidth="1"/>
    <col min="9223" max="9223" width="13.21875" style="63" customWidth="1"/>
    <col min="9224" max="9224" width="9" style="63" bestFit="1" customWidth="1"/>
    <col min="9225" max="9225" width="9.77734375" style="63" customWidth="1"/>
    <col min="9226" max="9226" width="9.33203125" style="63" bestFit="1" customWidth="1"/>
    <col min="9227" max="9227" width="9.77734375" style="63" customWidth="1"/>
    <col min="9228" max="9468" width="9.77734375" style="63"/>
    <col min="9469" max="9469" width="4.44140625" style="63" customWidth="1"/>
    <col min="9470" max="9470" width="6.109375" style="63" bestFit="1" customWidth="1"/>
    <col min="9471" max="9471" width="55.88671875" style="63" bestFit="1" customWidth="1"/>
    <col min="9472" max="9472" width="6.5546875" style="63" customWidth="1"/>
    <col min="9473" max="9473" width="7.77734375" style="63" bestFit="1" customWidth="1"/>
    <col min="9474" max="9474" width="10.77734375" style="63" customWidth="1"/>
    <col min="9475" max="9475" width="12.21875" style="63" bestFit="1" customWidth="1"/>
    <col min="9476" max="9476" width="10.5546875" style="63" bestFit="1" customWidth="1"/>
    <col min="9477" max="9477" width="11.88671875" style="63" bestFit="1" customWidth="1"/>
    <col min="9478" max="9478" width="8.88671875" style="63" customWidth="1"/>
    <col min="9479" max="9479" width="13.21875" style="63" customWidth="1"/>
    <col min="9480" max="9480" width="9" style="63" bestFit="1" customWidth="1"/>
    <col min="9481" max="9481" width="9.77734375" style="63" customWidth="1"/>
    <col min="9482" max="9482" width="9.33203125" style="63" bestFit="1" customWidth="1"/>
    <col min="9483" max="9483" width="9.77734375" style="63" customWidth="1"/>
    <col min="9484" max="9724" width="9.77734375" style="63"/>
    <col min="9725" max="9725" width="4.44140625" style="63" customWidth="1"/>
    <col min="9726" max="9726" width="6.109375" style="63" bestFit="1" customWidth="1"/>
    <col min="9727" max="9727" width="55.88671875" style="63" bestFit="1" customWidth="1"/>
    <col min="9728" max="9728" width="6.5546875" style="63" customWidth="1"/>
    <col min="9729" max="9729" width="7.77734375" style="63" bestFit="1" customWidth="1"/>
    <col min="9730" max="9730" width="10.77734375" style="63" customWidth="1"/>
    <col min="9731" max="9731" width="12.21875" style="63" bestFit="1" customWidth="1"/>
    <col min="9732" max="9732" width="10.5546875" style="63" bestFit="1" customWidth="1"/>
    <col min="9733" max="9733" width="11.88671875" style="63" bestFit="1" customWidth="1"/>
    <col min="9734" max="9734" width="8.88671875" style="63" customWidth="1"/>
    <col min="9735" max="9735" width="13.21875" style="63" customWidth="1"/>
    <col min="9736" max="9736" width="9" style="63" bestFit="1" customWidth="1"/>
    <col min="9737" max="9737" width="9.77734375" style="63" customWidth="1"/>
    <col min="9738" max="9738" width="9.33203125" style="63" bestFit="1" customWidth="1"/>
    <col min="9739" max="9739" width="9.77734375" style="63" customWidth="1"/>
    <col min="9740" max="9980" width="9.77734375" style="63"/>
    <col min="9981" max="9981" width="4.44140625" style="63" customWidth="1"/>
    <col min="9982" max="9982" width="6.109375" style="63" bestFit="1" customWidth="1"/>
    <col min="9983" max="9983" width="55.88671875" style="63" bestFit="1" customWidth="1"/>
    <col min="9984" max="9984" width="6.5546875" style="63" customWidth="1"/>
    <col min="9985" max="9985" width="7.77734375" style="63" bestFit="1" customWidth="1"/>
    <col min="9986" max="9986" width="10.77734375" style="63" customWidth="1"/>
    <col min="9987" max="9987" width="12.21875" style="63" bestFit="1" customWidth="1"/>
    <col min="9988" max="9988" width="10.5546875" style="63" bestFit="1" customWidth="1"/>
    <col min="9989" max="9989" width="11.88671875" style="63" bestFit="1" customWidth="1"/>
    <col min="9990" max="9990" width="8.88671875" style="63" customWidth="1"/>
    <col min="9991" max="9991" width="13.21875" style="63" customWidth="1"/>
    <col min="9992" max="9992" width="9" style="63" bestFit="1" customWidth="1"/>
    <col min="9993" max="9993" width="9.77734375" style="63" customWidth="1"/>
    <col min="9994" max="9994" width="9.33203125" style="63" bestFit="1" customWidth="1"/>
    <col min="9995" max="9995" width="9.77734375" style="63" customWidth="1"/>
    <col min="9996" max="10236" width="9.77734375" style="63"/>
    <col min="10237" max="10237" width="4.44140625" style="63" customWidth="1"/>
    <col min="10238" max="10238" width="6.109375" style="63" bestFit="1" customWidth="1"/>
    <col min="10239" max="10239" width="55.88671875" style="63" bestFit="1" customWidth="1"/>
    <col min="10240" max="10240" width="6.5546875" style="63" customWidth="1"/>
    <col min="10241" max="10241" width="7.77734375" style="63" bestFit="1" customWidth="1"/>
    <col min="10242" max="10242" width="10.77734375" style="63" customWidth="1"/>
    <col min="10243" max="10243" width="12.21875" style="63" bestFit="1" customWidth="1"/>
    <col min="10244" max="10244" width="10.5546875" style="63" bestFit="1" customWidth="1"/>
    <col min="10245" max="10245" width="11.88671875" style="63" bestFit="1" customWidth="1"/>
    <col min="10246" max="10246" width="8.88671875" style="63" customWidth="1"/>
    <col min="10247" max="10247" width="13.21875" style="63" customWidth="1"/>
    <col min="10248" max="10248" width="9" style="63" bestFit="1" customWidth="1"/>
    <col min="10249" max="10249" width="9.77734375" style="63" customWidth="1"/>
    <col min="10250" max="10250" width="9.33203125" style="63" bestFit="1" customWidth="1"/>
    <col min="10251" max="10251" width="9.77734375" style="63" customWidth="1"/>
    <col min="10252" max="10492" width="9.77734375" style="63"/>
    <col min="10493" max="10493" width="4.44140625" style="63" customWidth="1"/>
    <col min="10494" max="10494" width="6.109375" style="63" bestFit="1" customWidth="1"/>
    <col min="10495" max="10495" width="55.88671875" style="63" bestFit="1" customWidth="1"/>
    <col min="10496" max="10496" width="6.5546875" style="63" customWidth="1"/>
    <col min="10497" max="10497" width="7.77734375" style="63" bestFit="1" customWidth="1"/>
    <col min="10498" max="10498" width="10.77734375" style="63" customWidth="1"/>
    <col min="10499" max="10499" width="12.21875" style="63" bestFit="1" customWidth="1"/>
    <col min="10500" max="10500" width="10.5546875" style="63" bestFit="1" customWidth="1"/>
    <col min="10501" max="10501" width="11.88671875" style="63" bestFit="1" customWidth="1"/>
    <col min="10502" max="10502" width="8.88671875" style="63" customWidth="1"/>
    <col min="10503" max="10503" width="13.21875" style="63" customWidth="1"/>
    <col min="10504" max="10504" width="9" style="63" bestFit="1" customWidth="1"/>
    <col min="10505" max="10505" width="9.77734375" style="63" customWidth="1"/>
    <col min="10506" max="10506" width="9.33203125" style="63" bestFit="1" customWidth="1"/>
    <col min="10507" max="10507" width="9.77734375" style="63" customWidth="1"/>
    <col min="10508" max="10748" width="9.77734375" style="63"/>
    <col min="10749" max="10749" width="4.44140625" style="63" customWidth="1"/>
    <col min="10750" max="10750" width="6.109375" style="63" bestFit="1" customWidth="1"/>
    <col min="10751" max="10751" width="55.88671875" style="63" bestFit="1" customWidth="1"/>
    <col min="10752" max="10752" width="6.5546875" style="63" customWidth="1"/>
    <col min="10753" max="10753" width="7.77734375" style="63" bestFit="1" customWidth="1"/>
    <col min="10754" max="10754" width="10.77734375" style="63" customWidth="1"/>
    <col min="10755" max="10755" width="12.21875" style="63" bestFit="1" customWidth="1"/>
    <col min="10756" max="10756" width="10.5546875" style="63" bestFit="1" customWidth="1"/>
    <col min="10757" max="10757" width="11.88671875" style="63" bestFit="1" customWidth="1"/>
    <col min="10758" max="10758" width="8.88671875" style="63" customWidth="1"/>
    <col min="10759" max="10759" width="13.21875" style="63" customWidth="1"/>
    <col min="10760" max="10760" width="9" style="63" bestFit="1" customWidth="1"/>
    <col min="10761" max="10761" width="9.77734375" style="63" customWidth="1"/>
    <col min="10762" max="10762" width="9.33203125" style="63" bestFit="1" customWidth="1"/>
    <col min="10763" max="10763" width="9.77734375" style="63" customWidth="1"/>
    <col min="10764" max="11004" width="9.77734375" style="63"/>
    <col min="11005" max="11005" width="4.44140625" style="63" customWidth="1"/>
    <col min="11006" max="11006" width="6.109375" style="63" bestFit="1" customWidth="1"/>
    <col min="11007" max="11007" width="55.88671875" style="63" bestFit="1" customWidth="1"/>
    <col min="11008" max="11008" width="6.5546875" style="63" customWidth="1"/>
    <col min="11009" max="11009" width="7.77734375" style="63" bestFit="1" customWidth="1"/>
    <col min="11010" max="11010" width="10.77734375" style="63" customWidth="1"/>
    <col min="11011" max="11011" width="12.21875" style="63" bestFit="1" customWidth="1"/>
    <col min="11012" max="11012" width="10.5546875" style="63" bestFit="1" customWidth="1"/>
    <col min="11013" max="11013" width="11.88671875" style="63" bestFit="1" customWidth="1"/>
    <col min="11014" max="11014" width="8.88671875" style="63" customWidth="1"/>
    <col min="11015" max="11015" width="13.21875" style="63" customWidth="1"/>
    <col min="11016" max="11016" width="9" style="63" bestFit="1" customWidth="1"/>
    <col min="11017" max="11017" width="9.77734375" style="63" customWidth="1"/>
    <col min="11018" max="11018" width="9.33203125" style="63" bestFit="1" customWidth="1"/>
    <col min="11019" max="11019" width="9.77734375" style="63" customWidth="1"/>
    <col min="11020" max="11260" width="9.77734375" style="63"/>
    <col min="11261" max="11261" width="4.44140625" style="63" customWidth="1"/>
    <col min="11262" max="11262" width="6.109375" style="63" bestFit="1" customWidth="1"/>
    <col min="11263" max="11263" width="55.88671875" style="63" bestFit="1" customWidth="1"/>
    <col min="11264" max="11264" width="6.5546875" style="63" customWidth="1"/>
    <col min="11265" max="11265" width="7.77734375" style="63" bestFit="1" customWidth="1"/>
    <col min="11266" max="11266" width="10.77734375" style="63" customWidth="1"/>
    <col min="11267" max="11267" width="12.21875" style="63" bestFit="1" customWidth="1"/>
    <col min="11268" max="11268" width="10.5546875" style="63" bestFit="1" customWidth="1"/>
    <col min="11269" max="11269" width="11.88671875" style="63" bestFit="1" customWidth="1"/>
    <col min="11270" max="11270" width="8.88671875" style="63" customWidth="1"/>
    <col min="11271" max="11271" width="13.21875" style="63" customWidth="1"/>
    <col min="11272" max="11272" width="9" style="63" bestFit="1" customWidth="1"/>
    <col min="11273" max="11273" width="9.77734375" style="63" customWidth="1"/>
    <col min="11274" max="11274" width="9.33203125" style="63" bestFit="1" customWidth="1"/>
    <col min="11275" max="11275" width="9.77734375" style="63" customWidth="1"/>
    <col min="11276" max="11516" width="9.77734375" style="63"/>
    <col min="11517" max="11517" width="4.44140625" style="63" customWidth="1"/>
    <col min="11518" max="11518" width="6.109375" style="63" bestFit="1" customWidth="1"/>
    <col min="11519" max="11519" width="55.88671875" style="63" bestFit="1" customWidth="1"/>
    <col min="11520" max="11520" width="6.5546875" style="63" customWidth="1"/>
    <col min="11521" max="11521" width="7.77734375" style="63" bestFit="1" customWidth="1"/>
    <col min="11522" max="11522" width="10.77734375" style="63" customWidth="1"/>
    <col min="11523" max="11523" width="12.21875" style="63" bestFit="1" customWidth="1"/>
    <col min="11524" max="11524" width="10.5546875" style="63" bestFit="1" customWidth="1"/>
    <col min="11525" max="11525" width="11.88671875" style="63" bestFit="1" customWidth="1"/>
    <col min="11526" max="11526" width="8.88671875" style="63" customWidth="1"/>
    <col min="11527" max="11527" width="13.21875" style="63" customWidth="1"/>
    <col min="11528" max="11528" width="9" style="63" bestFit="1" customWidth="1"/>
    <col min="11529" max="11529" width="9.77734375" style="63" customWidth="1"/>
    <col min="11530" max="11530" width="9.33203125" style="63" bestFit="1" customWidth="1"/>
    <col min="11531" max="11531" width="9.77734375" style="63" customWidth="1"/>
    <col min="11532" max="11772" width="9.77734375" style="63"/>
    <col min="11773" max="11773" width="4.44140625" style="63" customWidth="1"/>
    <col min="11774" max="11774" width="6.109375" style="63" bestFit="1" customWidth="1"/>
    <col min="11775" max="11775" width="55.88671875" style="63" bestFit="1" customWidth="1"/>
    <col min="11776" max="11776" width="6.5546875" style="63" customWidth="1"/>
    <col min="11777" max="11777" width="7.77734375" style="63" bestFit="1" customWidth="1"/>
    <col min="11778" max="11778" width="10.77734375" style="63" customWidth="1"/>
    <col min="11779" max="11779" width="12.21875" style="63" bestFit="1" customWidth="1"/>
    <col min="11780" max="11780" width="10.5546875" style="63" bestFit="1" customWidth="1"/>
    <col min="11781" max="11781" width="11.88671875" style="63" bestFit="1" customWidth="1"/>
    <col min="11782" max="11782" width="8.88671875" style="63" customWidth="1"/>
    <col min="11783" max="11783" width="13.21875" style="63" customWidth="1"/>
    <col min="11784" max="11784" width="9" style="63" bestFit="1" customWidth="1"/>
    <col min="11785" max="11785" width="9.77734375" style="63" customWidth="1"/>
    <col min="11786" max="11786" width="9.33203125" style="63" bestFit="1" customWidth="1"/>
    <col min="11787" max="11787" width="9.77734375" style="63" customWidth="1"/>
    <col min="11788" max="12028" width="9.77734375" style="63"/>
    <col min="12029" max="12029" width="4.44140625" style="63" customWidth="1"/>
    <col min="12030" max="12030" width="6.109375" style="63" bestFit="1" customWidth="1"/>
    <col min="12031" max="12031" width="55.88671875" style="63" bestFit="1" customWidth="1"/>
    <col min="12032" max="12032" width="6.5546875" style="63" customWidth="1"/>
    <col min="12033" max="12033" width="7.77734375" style="63" bestFit="1" customWidth="1"/>
    <col min="12034" max="12034" width="10.77734375" style="63" customWidth="1"/>
    <col min="12035" max="12035" width="12.21875" style="63" bestFit="1" customWidth="1"/>
    <col min="12036" max="12036" width="10.5546875" style="63" bestFit="1" customWidth="1"/>
    <col min="12037" max="12037" width="11.88671875" style="63" bestFit="1" customWidth="1"/>
    <col min="12038" max="12038" width="8.88671875" style="63" customWidth="1"/>
    <col min="12039" max="12039" width="13.21875" style="63" customWidth="1"/>
    <col min="12040" max="12040" width="9" style="63" bestFit="1" customWidth="1"/>
    <col min="12041" max="12041" width="9.77734375" style="63" customWidth="1"/>
    <col min="12042" max="12042" width="9.33203125" style="63" bestFit="1" customWidth="1"/>
    <col min="12043" max="12043" width="9.77734375" style="63" customWidth="1"/>
    <col min="12044" max="12284" width="9.77734375" style="63"/>
    <col min="12285" max="12285" width="4.44140625" style="63" customWidth="1"/>
    <col min="12286" max="12286" width="6.109375" style="63" bestFit="1" customWidth="1"/>
    <col min="12287" max="12287" width="55.88671875" style="63" bestFit="1" customWidth="1"/>
    <col min="12288" max="12288" width="6.5546875" style="63" customWidth="1"/>
    <col min="12289" max="12289" width="7.77734375" style="63" bestFit="1" customWidth="1"/>
    <col min="12290" max="12290" width="10.77734375" style="63" customWidth="1"/>
    <col min="12291" max="12291" width="12.21875" style="63" bestFit="1" customWidth="1"/>
    <col min="12292" max="12292" width="10.5546875" style="63" bestFit="1" customWidth="1"/>
    <col min="12293" max="12293" width="11.88671875" style="63" bestFit="1" customWidth="1"/>
    <col min="12294" max="12294" width="8.88671875" style="63" customWidth="1"/>
    <col min="12295" max="12295" width="13.21875" style="63" customWidth="1"/>
    <col min="12296" max="12296" width="9" style="63" bestFit="1" customWidth="1"/>
    <col min="12297" max="12297" width="9.77734375" style="63" customWidth="1"/>
    <col min="12298" max="12298" width="9.33203125" style="63" bestFit="1" customWidth="1"/>
    <col min="12299" max="12299" width="9.77734375" style="63" customWidth="1"/>
    <col min="12300" max="12540" width="9.77734375" style="63"/>
    <col min="12541" max="12541" width="4.44140625" style="63" customWidth="1"/>
    <col min="12542" max="12542" width="6.109375" style="63" bestFit="1" customWidth="1"/>
    <col min="12543" max="12543" width="55.88671875" style="63" bestFit="1" customWidth="1"/>
    <col min="12544" max="12544" width="6.5546875" style="63" customWidth="1"/>
    <col min="12545" max="12545" width="7.77734375" style="63" bestFit="1" customWidth="1"/>
    <col min="12546" max="12546" width="10.77734375" style="63" customWidth="1"/>
    <col min="12547" max="12547" width="12.21875" style="63" bestFit="1" customWidth="1"/>
    <col min="12548" max="12548" width="10.5546875" style="63" bestFit="1" customWidth="1"/>
    <col min="12549" max="12549" width="11.88671875" style="63" bestFit="1" customWidth="1"/>
    <col min="12550" max="12550" width="8.88671875" style="63" customWidth="1"/>
    <col min="12551" max="12551" width="13.21875" style="63" customWidth="1"/>
    <col min="12552" max="12552" width="9" style="63" bestFit="1" customWidth="1"/>
    <col min="12553" max="12553" width="9.77734375" style="63" customWidth="1"/>
    <col min="12554" max="12554" width="9.33203125" style="63" bestFit="1" customWidth="1"/>
    <col min="12555" max="12555" width="9.77734375" style="63" customWidth="1"/>
    <col min="12556" max="12796" width="9.77734375" style="63"/>
    <col min="12797" max="12797" width="4.44140625" style="63" customWidth="1"/>
    <col min="12798" max="12798" width="6.109375" style="63" bestFit="1" customWidth="1"/>
    <col min="12799" max="12799" width="55.88671875" style="63" bestFit="1" customWidth="1"/>
    <col min="12800" max="12800" width="6.5546875" style="63" customWidth="1"/>
    <col min="12801" max="12801" width="7.77734375" style="63" bestFit="1" customWidth="1"/>
    <col min="12802" max="12802" width="10.77734375" style="63" customWidth="1"/>
    <col min="12803" max="12803" width="12.21875" style="63" bestFit="1" customWidth="1"/>
    <col min="12804" max="12804" width="10.5546875" style="63" bestFit="1" customWidth="1"/>
    <col min="12805" max="12805" width="11.88671875" style="63" bestFit="1" customWidth="1"/>
    <col min="12806" max="12806" width="8.88671875" style="63" customWidth="1"/>
    <col min="12807" max="12807" width="13.21875" style="63" customWidth="1"/>
    <col min="12808" max="12808" width="9" style="63" bestFit="1" customWidth="1"/>
    <col min="12809" max="12809" width="9.77734375" style="63" customWidth="1"/>
    <col min="12810" max="12810" width="9.33203125" style="63" bestFit="1" customWidth="1"/>
    <col min="12811" max="12811" width="9.77734375" style="63" customWidth="1"/>
    <col min="12812" max="13052" width="9.77734375" style="63"/>
    <col min="13053" max="13053" width="4.44140625" style="63" customWidth="1"/>
    <col min="13054" max="13054" width="6.109375" style="63" bestFit="1" customWidth="1"/>
    <col min="13055" max="13055" width="55.88671875" style="63" bestFit="1" customWidth="1"/>
    <col min="13056" max="13056" width="6.5546875" style="63" customWidth="1"/>
    <col min="13057" max="13057" width="7.77734375" style="63" bestFit="1" customWidth="1"/>
    <col min="13058" max="13058" width="10.77734375" style="63" customWidth="1"/>
    <col min="13059" max="13059" width="12.21875" style="63" bestFit="1" customWidth="1"/>
    <col min="13060" max="13060" width="10.5546875" style="63" bestFit="1" customWidth="1"/>
    <col min="13061" max="13061" width="11.88671875" style="63" bestFit="1" customWidth="1"/>
    <col min="13062" max="13062" width="8.88671875" style="63" customWidth="1"/>
    <col min="13063" max="13063" width="13.21875" style="63" customWidth="1"/>
    <col min="13064" max="13064" width="9" style="63" bestFit="1" customWidth="1"/>
    <col min="13065" max="13065" width="9.77734375" style="63" customWidth="1"/>
    <col min="13066" max="13066" width="9.33203125" style="63" bestFit="1" customWidth="1"/>
    <col min="13067" max="13067" width="9.77734375" style="63" customWidth="1"/>
    <col min="13068" max="13308" width="9.77734375" style="63"/>
    <col min="13309" max="13309" width="4.44140625" style="63" customWidth="1"/>
    <col min="13310" max="13310" width="6.109375" style="63" bestFit="1" customWidth="1"/>
    <col min="13311" max="13311" width="55.88671875" style="63" bestFit="1" customWidth="1"/>
    <col min="13312" max="13312" width="6.5546875" style="63" customWidth="1"/>
    <col min="13313" max="13313" width="7.77734375" style="63" bestFit="1" customWidth="1"/>
    <col min="13314" max="13314" width="10.77734375" style="63" customWidth="1"/>
    <col min="13315" max="13315" width="12.21875" style="63" bestFit="1" customWidth="1"/>
    <col min="13316" max="13316" width="10.5546875" style="63" bestFit="1" customWidth="1"/>
    <col min="13317" max="13317" width="11.88671875" style="63" bestFit="1" customWidth="1"/>
    <col min="13318" max="13318" width="8.88671875" style="63" customWidth="1"/>
    <col min="13319" max="13319" width="13.21875" style="63" customWidth="1"/>
    <col min="13320" max="13320" width="9" style="63" bestFit="1" customWidth="1"/>
    <col min="13321" max="13321" width="9.77734375" style="63" customWidth="1"/>
    <col min="13322" max="13322" width="9.33203125" style="63" bestFit="1" customWidth="1"/>
    <col min="13323" max="13323" width="9.77734375" style="63" customWidth="1"/>
    <col min="13324" max="13564" width="9.77734375" style="63"/>
    <col min="13565" max="13565" width="4.44140625" style="63" customWidth="1"/>
    <col min="13566" max="13566" width="6.109375" style="63" bestFit="1" customWidth="1"/>
    <col min="13567" max="13567" width="55.88671875" style="63" bestFit="1" customWidth="1"/>
    <col min="13568" max="13568" width="6.5546875" style="63" customWidth="1"/>
    <col min="13569" max="13569" width="7.77734375" style="63" bestFit="1" customWidth="1"/>
    <col min="13570" max="13570" width="10.77734375" style="63" customWidth="1"/>
    <col min="13571" max="13571" width="12.21875" style="63" bestFit="1" customWidth="1"/>
    <col min="13572" max="13572" width="10.5546875" style="63" bestFit="1" customWidth="1"/>
    <col min="13573" max="13573" width="11.88671875" style="63" bestFit="1" customWidth="1"/>
    <col min="13574" max="13574" width="8.88671875" style="63" customWidth="1"/>
    <col min="13575" max="13575" width="13.21875" style="63" customWidth="1"/>
    <col min="13576" max="13576" width="9" style="63" bestFit="1" customWidth="1"/>
    <col min="13577" max="13577" width="9.77734375" style="63" customWidth="1"/>
    <col min="13578" max="13578" width="9.33203125" style="63" bestFit="1" customWidth="1"/>
    <col min="13579" max="13579" width="9.77734375" style="63" customWidth="1"/>
    <col min="13580" max="13820" width="9.77734375" style="63"/>
    <col min="13821" max="13821" width="4.44140625" style="63" customWidth="1"/>
    <col min="13822" max="13822" width="6.109375" style="63" bestFit="1" customWidth="1"/>
    <col min="13823" max="13823" width="55.88671875" style="63" bestFit="1" customWidth="1"/>
    <col min="13824" max="13824" width="6.5546875" style="63" customWidth="1"/>
    <col min="13825" max="13825" width="7.77734375" style="63" bestFit="1" customWidth="1"/>
    <col min="13826" max="13826" width="10.77734375" style="63" customWidth="1"/>
    <col min="13827" max="13827" width="12.21875" style="63" bestFit="1" customWidth="1"/>
    <col min="13828" max="13828" width="10.5546875" style="63" bestFit="1" customWidth="1"/>
    <col min="13829" max="13829" width="11.88671875" style="63" bestFit="1" customWidth="1"/>
    <col min="13830" max="13830" width="8.88671875" style="63" customWidth="1"/>
    <col min="13831" max="13831" width="13.21875" style="63" customWidth="1"/>
    <col min="13832" max="13832" width="9" style="63" bestFit="1" customWidth="1"/>
    <col min="13833" max="13833" width="9.77734375" style="63" customWidth="1"/>
    <col min="13834" max="13834" width="9.33203125" style="63" bestFit="1" customWidth="1"/>
    <col min="13835" max="13835" width="9.77734375" style="63" customWidth="1"/>
    <col min="13836" max="14076" width="9.77734375" style="63"/>
    <col min="14077" max="14077" width="4.44140625" style="63" customWidth="1"/>
    <col min="14078" max="14078" width="6.109375" style="63" bestFit="1" customWidth="1"/>
    <col min="14079" max="14079" width="55.88671875" style="63" bestFit="1" customWidth="1"/>
    <col min="14080" max="14080" width="6.5546875" style="63" customWidth="1"/>
    <col min="14081" max="14081" width="7.77734375" style="63" bestFit="1" customWidth="1"/>
    <col min="14082" max="14082" width="10.77734375" style="63" customWidth="1"/>
    <col min="14083" max="14083" width="12.21875" style="63" bestFit="1" customWidth="1"/>
    <col min="14084" max="14084" width="10.5546875" style="63" bestFit="1" customWidth="1"/>
    <col min="14085" max="14085" width="11.88671875" style="63" bestFit="1" customWidth="1"/>
    <col min="14086" max="14086" width="8.88671875" style="63" customWidth="1"/>
    <col min="14087" max="14087" width="13.21875" style="63" customWidth="1"/>
    <col min="14088" max="14088" width="9" style="63" bestFit="1" customWidth="1"/>
    <col min="14089" max="14089" width="9.77734375" style="63" customWidth="1"/>
    <col min="14090" max="14090" width="9.33203125" style="63" bestFit="1" customWidth="1"/>
    <col min="14091" max="14091" width="9.77734375" style="63" customWidth="1"/>
    <col min="14092" max="14332" width="9.77734375" style="63"/>
    <col min="14333" max="14333" width="4.44140625" style="63" customWidth="1"/>
    <col min="14334" max="14334" width="6.109375" style="63" bestFit="1" customWidth="1"/>
    <col min="14335" max="14335" width="55.88671875" style="63" bestFit="1" customWidth="1"/>
    <col min="14336" max="14336" width="6.5546875" style="63" customWidth="1"/>
    <col min="14337" max="14337" width="7.77734375" style="63" bestFit="1" customWidth="1"/>
    <col min="14338" max="14338" width="10.77734375" style="63" customWidth="1"/>
    <col min="14339" max="14339" width="12.21875" style="63" bestFit="1" customWidth="1"/>
    <col min="14340" max="14340" width="10.5546875" style="63" bestFit="1" customWidth="1"/>
    <col min="14341" max="14341" width="11.88671875" style="63" bestFit="1" customWidth="1"/>
    <col min="14342" max="14342" width="8.88671875" style="63" customWidth="1"/>
    <col min="14343" max="14343" width="13.21875" style="63" customWidth="1"/>
    <col min="14344" max="14344" width="9" style="63" bestFit="1" customWidth="1"/>
    <col min="14345" max="14345" width="9.77734375" style="63" customWidth="1"/>
    <col min="14346" max="14346" width="9.33203125" style="63" bestFit="1" customWidth="1"/>
    <col min="14347" max="14347" width="9.77734375" style="63" customWidth="1"/>
    <col min="14348" max="14588" width="9.77734375" style="63"/>
    <col min="14589" max="14589" width="4.44140625" style="63" customWidth="1"/>
    <col min="14590" max="14590" width="6.109375" style="63" bestFit="1" customWidth="1"/>
    <col min="14591" max="14591" width="55.88671875" style="63" bestFit="1" customWidth="1"/>
    <col min="14592" max="14592" width="6.5546875" style="63" customWidth="1"/>
    <col min="14593" max="14593" width="7.77734375" style="63" bestFit="1" customWidth="1"/>
    <col min="14594" max="14594" width="10.77734375" style="63" customWidth="1"/>
    <col min="14595" max="14595" width="12.21875" style="63" bestFit="1" customWidth="1"/>
    <col min="14596" max="14596" width="10.5546875" style="63" bestFit="1" customWidth="1"/>
    <col min="14597" max="14597" width="11.88671875" style="63" bestFit="1" customWidth="1"/>
    <col min="14598" max="14598" width="8.88671875" style="63" customWidth="1"/>
    <col min="14599" max="14599" width="13.21875" style="63" customWidth="1"/>
    <col min="14600" max="14600" width="9" style="63" bestFit="1" customWidth="1"/>
    <col min="14601" max="14601" width="9.77734375" style="63" customWidth="1"/>
    <col min="14602" max="14602" width="9.33203125" style="63" bestFit="1" customWidth="1"/>
    <col min="14603" max="14603" width="9.77734375" style="63" customWidth="1"/>
    <col min="14604" max="14844" width="9.77734375" style="63"/>
    <col min="14845" max="14845" width="4.44140625" style="63" customWidth="1"/>
    <col min="14846" max="14846" width="6.109375" style="63" bestFit="1" customWidth="1"/>
    <col min="14847" max="14847" width="55.88671875" style="63" bestFit="1" customWidth="1"/>
    <col min="14848" max="14848" width="6.5546875" style="63" customWidth="1"/>
    <col min="14849" max="14849" width="7.77734375" style="63" bestFit="1" customWidth="1"/>
    <col min="14850" max="14850" width="10.77734375" style="63" customWidth="1"/>
    <col min="14851" max="14851" width="12.21875" style="63" bestFit="1" customWidth="1"/>
    <col min="14852" max="14852" width="10.5546875" style="63" bestFit="1" customWidth="1"/>
    <col min="14853" max="14853" width="11.88671875" style="63" bestFit="1" customWidth="1"/>
    <col min="14854" max="14854" width="8.88671875" style="63" customWidth="1"/>
    <col min="14855" max="14855" width="13.21875" style="63" customWidth="1"/>
    <col min="14856" max="14856" width="9" style="63" bestFit="1" customWidth="1"/>
    <col min="14857" max="14857" width="9.77734375" style="63" customWidth="1"/>
    <col min="14858" max="14858" width="9.33203125" style="63" bestFit="1" customWidth="1"/>
    <col min="14859" max="14859" width="9.77734375" style="63" customWidth="1"/>
    <col min="14860" max="15100" width="9.77734375" style="63"/>
    <col min="15101" max="15101" width="4.44140625" style="63" customWidth="1"/>
    <col min="15102" max="15102" width="6.109375" style="63" bestFit="1" customWidth="1"/>
    <col min="15103" max="15103" width="55.88671875" style="63" bestFit="1" customWidth="1"/>
    <col min="15104" max="15104" width="6.5546875" style="63" customWidth="1"/>
    <col min="15105" max="15105" width="7.77734375" style="63" bestFit="1" customWidth="1"/>
    <col min="15106" max="15106" width="10.77734375" style="63" customWidth="1"/>
    <col min="15107" max="15107" width="12.21875" style="63" bestFit="1" customWidth="1"/>
    <col min="15108" max="15108" width="10.5546875" style="63" bestFit="1" customWidth="1"/>
    <col min="15109" max="15109" width="11.88671875" style="63" bestFit="1" customWidth="1"/>
    <col min="15110" max="15110" width="8.88671875" style="63" customWidth="1"/>
    <col min="15111" max="15111" width="13.21875" style="63" customWidth="1"/>
    <col min="15112" max="15112" width="9" style="63" bestFit="1" customWidth="1"/>
    <col min="15113" max="15113" width="9.77734375" style="63" customWidth="1"/>
    <col min="15114" max="15114" width="9.33203125" style="63" bestFit="1" customWidth="1"/>
    <col min="15115" max="15115" width="9.77734375" style="63" customWidth="1"/>
    <col min="15116" max="15356" width="9.77734375" style="63"/>
    <col min="15357" max="15357" width="4.44140625" style="63" customWidth="1"/>
    <col min="15358" max="15358" width="6.109375" style="63" bestFit="1" customWidth="1"/>
    <col min="15359" max="15359" width="55.88671875" style="63" bestFit="1" customWidth="1"/>
    <col min="15360" max="15360" width="6.5546875" style="63" customWidth="1"/>
    <col min="15361" max="15361" width="7.77734375" style="63" bestFit="1" customWidth="1"/>
    <col min="15362" max="15362" width="10.77734375" style="63" customWidth="1"/>
    <col min="15363" max="15363" width="12.21875" style="63" bestFit="1" customWidth="1"/>
    <col min="15364" max="15364" width="10.5546875" style="63" bestFit="1" customWidth="1"/>
    <col min="15365" max="15365" width="11.88671875" style="63" bestFit="1" customWidth="1"/>
    <col min="15366" max="15366" width="8.88671875" style="63" customWidth="1"/>
    <col min="15367" max="15367" width="13.21875" style="63" customWidth="1"/>
    <col min="15368" max="15368" width="9" style="63" bestFit="1" customWidth="1"/>
    <col min="15369" max="15369" width="9.77734375" style="63" customWidth="1"/>
    <col min="15370" max="15370" width="9.33203125" style="63" bestFit="1" customWidth="1"/>
    <col min="15371" max="15371" width="9.77734375" style="63" customWidth="1"/>
    <col min="15372" max="15612" width="9.77734375" style="63"/>
    <col min="15613" max="15613" width="4.44140625" style="63" customWidth="1"/>
    <col min="15614" max="15614" width="6.109375" style="63" bestFit="1" customWidth="1"/>
    <col min="15615" max="15615" width="55.88671875" style="63" bestFit="1" customWidth="1"/>
    <col min="15616" max="15616" width="6.5546875" style="63" customWidth="1"/>
    <col min="15617" max="15617" width="7.77734375" style="63" bestFit="1" customWidth="1"/>
    <col min="15618" max="15618" width="10.77734375" style="63" customWidth="1"/>
    <col min="15619" max="15619" width="12.21875" style="63" bestFit="1" customWidth="1"/>
    <col min="15620" max="15620" width="10.5546875" style="63" bestFit="1" customWidth="1"/>
    <col min="15621" max="15621" width="11.88671875" style="63" bestFit="1" customWidth="1"/>
    <col min="15622" max="15622" width="8.88671875" style="63" customWidth="1"/>
    <col min="15623" max="15623" width="13.21875" style="63" customWidth="1"/>
    <col min="15624" max="15624" width="9" style="63" bestFit="1" customWidth="1"/>
    <col min="15625" max="15625" width="9.77734375" style="63" customWidth="1"/>
    <col min="15626" max="15626" width="9.33203125" style="63" bestFit="1" customWidth="1"/>
    <col min="15627" max="15627" width="9.77734375" style="63" customWidth="1"/>
    <col min="15628" max="15868" width="9.77734375" style="63"/>
    <col min="15869" max="15869" width="4.44140625" style="63" customWidth="1"/>
    <col min="15870" max="15870" width="6.109375" style="63" bestFit="1" customWidth="1"/>
    <col min="15871" max="15871" width="55.88671875" style="63" bestFit="1" customWidth="1"/>
    <col min="15872" max="15872" width="6.5546875" style="63" customWidth="1"/>
    <col min="15873" max="15873" width="7.77734375" style="63" bestFit="1" customWidth="1"/>
    <col min="15874" max="15874" width="10.77734375" style="63" customWidth="1"/>
    <col min="15875" max="15875" width="12.21875" style="63" bestFit="1" customWidth="1"/>
    <col min="15876" max="15876" width="10.5546875" style="63" bestFit="1" customWidth="1"/>
    <col min="15877" max="15877" width="11.88671875" style="63" bestFit="1" customWidth="1"/>
    <col min="15878" max="15878" width="8.88671875" style="63" customWidth="1"/>
    <col min="15879" max="15879" width="13.21875" style="63" customWidth="1"/>
    <col min="15880" max="15880" width="9" style="63" bestFit="1" customWidth="1"/>
    <col min="15881" max="15881" width="9.77734375" style="63" customWidth="1"/>
    <col min="15882" max="15882" width="9.33203125" style="63" bestFit="1" customWidth="1"/>
    <col min="15883" max="15883" width="9.77734375" style="63" customWidth="1"/>
    <col min="15884" max="16124" width="9.77734375" style="63"/>
    <col min="16125" max="16125" width="4.44140625" style="63" customWidth="1"/>
    <col min="16126" max="16126" width="6.109375" style="63" bestFit="1" customWidth="1"/>
    <col min="16127" max="16127" width="55.88671875" style="63" bestFit="1" customWidth="1"/>
    <col min="16128" max="16128" width="6.5546875" style="63" customWidth="1"/>
    <col min="16129" max="16129" width="7.77734375" style="63" bestFit="1" customWidth="1"/>
    <col min="16130" max="16130" width="10.77734375" style="63" customWidth="1"/>
    <col min="16131" max="16131" width="12.21875" style="63" bestFit="1" customWidth="1"/>
    <col min="16132" max="16132" width="10.5546875" style="63" bestFit="1" customWidth="1"/>
    <col min="16133" max="16133" width="11.88671875" style="63" bestFit="1" customWidth="1"/>
    <col min="16134" max="16134" width="8.88671875" style="63" customWidth="1"/>
    <col min="16135" max="16135" width="13.21875" style="63" customWidth="1"/>
    <col min="16136" max="16136" width="9" style="63" bestFit="1" customWidth="1"/>
    <col min="16137" max="16137" width="9.77734375" style="63" customWidth="1"/>
    <col min="16138" max="16138" width="9.33203125" style="63" bestFit="1" customWidth="1"/>
    <col min="16139" max="16139" width="9.77734375" style="63" customWidth="1"/>
    <col min="16140" max="16384" width="9.77734375" style="63"/>
  </cols>
  <sheetData>
    <row r="1" spans="1:16" s="52" customFormat="1" ht="12.75" customHeight="1">
      <c r="A1" s="157" t="s">
        <v>2</v>
      </c>
      <c r="B1" s="159" t="s">
        <v>106</v>
      </c>
      <c r="C1" s="159"/>
      <c r="D1" s="157" t="s">
        <v>162</v>
      </c>
      <c r="E1" s="157" t="s">
        <v>107</v>
      </c>
      <c r="F1" s="157"/>
      <c r="G1" s="157"/>
      <c r="H1" s="157" t="s">
        <v>108</v>
      </c>
      <c r="I1" s="53"/>
      <c r="K1" s="54"/>
    </row>
    <row r="2" spans="1:16" s="52" customFormat="1" ht="28.5" customHeight="1">
      <c r="A2" s="157"/>
      <c r="B2" s="159"/>
      <c r="C2" s="159"/>
      <c r="D2" s="157"/>
      <c r="E2" s="89" t="s">
        <v>163</v>
      </c>
      <c r="F2" s="89" t="s">
        <v>164</v>
      </c>
      <c r="G2" s="89" t="s">
        <v>165</v>
      </c>
      <c r="H2" s="157"/>
      <c r="I2" s="55"/>
    </row>
    <row r="3" spans="1:16">
      <c r="A3" s="56"/>
      <c r="B3" s="158" t="s">
        <v>109</v>
      </c>
      <c r="C3" s="158"/>
      <c r="D3" s="57"/>
      <c r="E3" s="58"/>
      <c r="F3" s="59"/>
      <c r="G3" s="59"/>
      <c r="H3" s="60"/>
      <c r="J3" s="62"/>
      <c r="K3" s="62"/>
    </row>
    <row r="4" spans="1:16">
      <c r="A4" s="56">
        <v>1</v>
      </c>
      <c r="B4" s="161" t="str">
        <f>Tāme!B3</f>
        <v xml:space="preserve">Būvlaukuma sagatavošanas darbi </v>
      </c>
      <c r="C4" s="161"/>
      <c r="D4" s="64"/>
      <c r="E4" s="64"/>
      <c r="F4" s="64"/>
      <c r="G4" s="64"/>
      <c r="H4" s="65"/>
      <c r="I4" s="66"/>
      <c r="J4" s="66"/>
      <c r="K4" s="66"/>
      <c r="L4" s="93"/>
      <c r="M4" s="71"/>
      <c r="N4" s="71"/>
      <c r="O4" s="71"/>
      <c r="P4" s="71"/>
    </row>
    <row r="5" spans="1:16">
      <c r="A5" s="56">
        <f>A4+1</f>
        <v>2</v>
      </c>
      <c r="B5" s="161" t="str">
        <f>Tāme!B12</f>
        <v>Pagalma seguma demontāžas darbi</v>
      </c>
      <c r="C5" s="161"/>
      <c r="D5" s="64"/>
      <c r="E5" s="64"/>
      <c r="F5" s="64"/>
      <c r="G5" s="64"/>
      <c r="H5" s="65"/>
      <c r="I5" s="66"/>
      <c r="J5" s="66"/>
      <c r="K5" s="66"/>
      <c r="L5" s="93"/>
      <c r="M5" s="71"/>
      <c r="N5" s="71"/>
      <c r="O5" s="71"/>
      <c r="P5" s="71"/>
    </row>
    <row r="6" spans="1:16">
      <c r="A6" s="56">
        <f t="shared" ref="A6:A15" si="0">A5+1</f>
        <v>3</v>
      </c>
      <c r="B6" s="161" t="str">
        <f>Tāme!B20</f>
        <v>Pagalma labiekārtojuma izbūve</v>
      </c>
      <c r="C6" s="161"/>
      <c r="D6" s="64"/>
      <c r="E6" s="64"/>
      <c r="F6" s="64"/>
      <c r="G6" s="64"/>
      <c r="H6" s="65"/>
      <c r="I6" s="66"/>
      <c r="J6" s="66"/>
      <c r="K6" s="66"/>
      <c r="L6" s="93"/>
      <c r="M6" s="71"/>
      <c r="N6" s="71"/>
      <c r="O6" s="71"/>
      <c r="P6" s="71"/>
    </row>
    <row r="7" spans="1:16">
      <c r="A7" s="56">
        <f t="shared" si="0"/>
        <v>4</v>
      </c>
      <c r="B7" s="161" t="str">
        <f>Tāme!B50</f>
        <v>Rampa</v>
      </c>
      <c r="C7" s="161"/>
      <c r="D7" s="64"/>
      <c r="E7" s="64"/>
      <c r="F7" s="64"/>
      <c r="G7" s="64"/>
      <c r="H7" s="65"/>
      <c r="I7" s="66"/>
      <c r="J7" s="66"/>
      <c r="K7" s="66"/>
      <c r="L7" s="93"/>
      <c r="M7" s="71"/>
      <c r="N7" s="71"/>
      <c r="O7" s="71"/>
      <c r="P7" s="71"/>
    </row>
    <row r="8" spans="1:16">
      <c r="A8" s="56">
        <f t="shared" si="0"/>
        <v>5</v>
      </c>
      <c r="B8" s="160" t="str">
        <f>Tāme!B67</f>
        <v>Pagraba noeja</v>
      </c>
      <c r="C8" s="160"/>
      <c r="D8" s="64"/>
      <c r="E8" s="64"/>
      <c r="F8" s="64"/>
      <c r="G8" s="64"/>
      <c r="H8" s="65"/>
      <c r="I8" s="66"/>
      <c r="J8" s="66"/>
      <c r="K8" s="66"/>
      <c r="L8" s="93"/>
      <c r="M8" s="71"/>
      <c r="N8" s="71"/>
      <c r="O8" s="71"/>
      <c r="P8" s="71"/>
    </row>
    <row r="9" spans="1:16">
      <c r="A9" s="56">
        <f t="shared" si="0"/>
        <v>6</v>
      </c>
      <c r="B9" s="160" t="str">
        <f>Tāme!B96</f>
        <v>Pagalma ieejas</v>
      </c>
      <c r="C9" s="160"/>
      <c r="D9" s="64"/>
      <c r="E9" s="64"/>
      <c r="F9" s="64"/>
      <c r="G9" s="64"/>
      <c r="H9" s="65"/>
      <c r="I9" s="66"/>
      <c r="J9" s="66"/>
      <c r="K9" s="66"/>
      <c r="L9" s="93"/>
      <c r="M9" s="71"/>
      <c r="N9" s="71"/>
      <c r="O9" s="71"/>
      <c r="P9" s="71"/>
    </row>
    <row r="10" spans="1:16">
      <c r="A10" s="56">
        <f t="shared" si="0"/>
        <v>7</v>
      </c>
      <c r="B10" s="160" t="str">
        <f>Tāme!B116</f>
        <v>Ēdnīcas ieeja</v>
      </c>
      <c r="C10" s="160"/>
      <c r="D10" s="64"/>
      <c r="E10" s="64"/>
      <c r="F10" s="64"/>
      <c r="G10" s="64"/>
      <c r="H10" s="65"/>
      <c r="I10" s="66"/>
      <c r="J10" s="66"/>
      <c r="K10" s="66"/>
      <c r="L10" s="93"/>
      <c r="M10" s="71"/>
      <c r="N10" s="71"/>
      <c r="O10" s="71"/>
      <c r="P10" s="71"/>
    </row>
    <row r="11" spans="1:16">
      <c r="A11" s="56">
        <f t="shared" si="0"/>
        <v>8</v>
      </c>
      <c r="B11" s="160" t="str">
        <f>Tāme!B135</f>
        <v>Ventilācijas nosegi</v>
      </c>
      <c r="C11" s="160"/>
      <c r="D11" s="64"/>
      <c r="E11" s="64"/>
      <c r="F11" s="64"/>
      <c r="G11" s="64"/>
      <c r="H11" s="65"/>
      <c r="I11" s="66"/>
      <c r="J11" s="66"/>
      <c r="K11" s="66"/>
      <c r="L11" s="93"/>
      <c r="M11" s="71"/>
      <c r="N11" s="71"/>
      <c r="O11" s="71"/>
      <c r="P11" s="71"/>
    </row>
    <row r="12" spans="1:16">
      <c r="A12" s="56">
        <f t="shared" si="0"/>
        <v>9</v>
      </c>
      <c r="B12" s="160" t="str">
        <f>Tāme!B145</f>
        <v>Ventilācijas kanāli</v>
      </c>
      <c r="C12" s="160"/>
      <c r="D12" s="64"/>
      <c r="E12" s="64"/>
      <c r="F12" s="64"/>
      <c r="G12" s="64"/>
      <c r="H12" s="65"/>
      <c r="I12" s="66"/>
      <c r="J12" s="66"/>
      <c r="K12" s="66"/>
      <c r="L12" s="93"/>
      <c r="M12" s="71"/>
      <c r="N12" s="71"/>
      <c r="O12" s="71"/>
      <c r="P12" s="71"/>
    </row>
    <row r="13" spans="1:16">
      <c r="A13" s="56">
        <f t="shared" si="0"/>
        <v>10</v>
      </c>
      <c r="B13" s="160" t="str">
        <f>Tāme!B155</f>
        <v>Cokola izveide</v>
      </c>
      <c r="C13" s="160"/>
      <c r="D13" s="64"/>
      <c r="E13" s="64"/>
      <c r="F13" s="64"/>
      <c r="G13" s="64"/>
      <c r="H13" s="65"/>
      <c r="I13" s="66"/>
      <c r="J13" s="66"/>
      <c r="K13" s="66"/>
      <c r="L13" s="93"/>
      <c r="M13" s="71"/>
      <c r="N13" s="71"/>
      <c r="O13" s="71"/>
      <c r="P13" s="71"/>
    </row>
    <row r="14" spans="1:16">
      <c r="A14" s="56">
        <f t="shared" si="0"/>
        <v>11</v>
      </c>
      <c r="B14" s="161" t="str">
        <f>Tāme!B169</f>
        <v>Ūdensvads Ū1 UKT</v>
      </c>
      <c r="C14" s="161"/>
      <c r="D14" s="64"/>
      <c r="E14" s="64"/>
      <c r="F14" s="64"/>
      <c r="G14" s="64"/>
      <c r="H14" s="65"/>
      <c r="I14" s="66"/>
      <c r="J14" s="66"/>
      <c r="K14" s="66"/>
      <c r="L14" s="93"/>
      <c r="M14" s="71"/>
      <c r="N14" s="71"/>
      <c r="O14" s="71"/>
      <c r="P14" s="71"/>
    </row>
    <row r="15" spans="1:16">
      <c r="A15" s="56">
        <f t="shared" si="0"/>
        <v>12</v>
      </c>
      <c r="B15" s="161" t="str">
        <f>Tāme!B199</f>
        <v>Kanalizācija K1,K3 UKT</v>
      </c>
      <c r="C15" s="161"/>
      <c r="D15" s="64"/>
      <c r="E15" s="64"/>
      <c r="F15" s="64"/>
      <c r="G15" s="64"/>
      <c r="H15" s="65"/>
      <c r="I15" s="66"/>
      <c r="J15" s="66"/>
      <c r="K15" s="66"/>
      <c r="L15" s="93"/>
      <c r="M15" s="71"/>
      <c r="N15" s="71"/>
      <c r="O15" s="71"/>
      <c r="P15" s="71"/>
    </row>
    <row r="16" spans="1:16">
      <c r="A16" s="56">
        <f t="shared" ref="A16:A17" si="1">A15+1</f>
        <v>13</v>
      </c>
      <c r="B16" s="161" t="str">
        <f>Tāme!B224</f>
        <v>Lietus kanalizācija K2 UKT</v>
      </c>
      <c r="C16" s="161"/>
      <c r="D16" s="64"/>
      <c r="E16" s="64"/>
      <c r="F16" s="64"/>
      <c r="G16" s="64"/>
      <c r="H16" s="65"/>
      <c r="I16" s="66"/>
      <c r="J16" s="66"/>
      <c r="K16" s="66"/>
      <c r="L16" s="93"/>
      <c r="M16" s="71"/>
      <c r="N16" s="71"/>
      <c r="O16" s="71"/>
      <c r="P16" s="71"/>
    </row>
    <row r="17" spans="1:16">
      <c r="A17" s="56">
        <f t="shared" si="1"/>
        <v>14</v>
      </c>
      <c r="B17" s="161" t="str">
        <f>Tāme!B265</f>
        <v>Teritorijas ārējie elektroapgādes tīkli</v>
      </c>
      <c r="C17" s="161"/>
      <c r="D17" s="64"/>
      <c r="E17" s="64"/>
      <c r="F17" s="64"/>
      <c r="G17" s="64"/>
      <c r="H17" s="65"/>
      <c r="I17" s="66"/>
      <c r="J17" s="66"/>
      <c r="K17" s="66"/>
      <c r="L17" s="93"/>
      <c r="M17" s="71"/>
      <c r="N17" s="71"/>
      <c r="O17" s="71"/>
      <c r="P17" s="71"/>
    </row>
    <row r="18" spans="1:16">
      <c r="A18" s="72"/>
      <c r="B18" s="88" t="s">
        <v>110</v>
      </c>
      <c r="C18" s="128"/>
      <c r="D18" s="73"/>
      <c r="E18" s="73"/>
      <c r="F18" s="73"/>
      <c r="G18" s="73"/>
      <c r="H18" s="73"/>
      <c r="I18" s="74"/>
      <c r="J18" s="87"/>
      <c r="K18" s="69"/>
      <c r="L18" s="93"/>
    </row>
    <row r="19" spans="1:16">
      <c r="A19" s="72"/>
      <c r="B19" s="75" t="s">
        <v>114</v>
      </c>
      <c r="C19" s="129" t="s">
        <v>293</v>
      </c>
      <c r="D19" s="64"/>
      <c r="E19" s="66"/>
      <c r="F19" s="66"/>
      <c r="G19" s="66"/>
      <c r="H19" s="66"/>
      <c r="I19" s="67"/>
      <c r="J19" s="68"/>
      <c r="K19" s="69"/>
      <c r="L19" s="70"/>
      <c r="M19" s="71"/>
      <c r="N19" s="71"/>
      <c r="O19" s="71"/>
      <c r="P19" s="71"/>
    </row>
    <row r="20" spans="1:16">
      <c r="A20" s="56"/>
      <c r="B20" s="88" t="s">
        <v>76</v>
      </c>
      <c r="C20" s="88"/>
      <c r="D20" s="73"/>
      <c r="E20" s="66"/>
      <c r="F20" s="66"/>
      <c r="G20" s="66"/>
      <c r="H20" s="66"/>
      <c r="I20" s="74"/>
      <c r="K20" s="69"/>
    </row>
    <row r="21" spans="1:16">
      <c r="A21" s="56"/>
      <c r="B21" s="75" t="s">
        <v>111</v>
      </c>
      <c r="C21" s="129" t="s">
        <v>293</v>
      </c>
      <c r="D21" s="64"/>
      <c r="E21" s="76"/>
      <c r="F21" s="66"/>
      <c r="G21" s="66"/>
      <c r="H21" s="66"/>
      <c r="I21" s="74"/>
    </row>
    <row r="22" spans="1:16">
      <c r="A22" s="56"/>
      <c r="B22" s="125" t="s">
        <v>77</v>
      </c>
      <c r="C22" s="129" t="s">
        <v>293</v>
      </c>
      <c r="D22" s="64"/>
      <c r="E22" s="76"/>
      <c r="F22" s="66"/>
      <c r="G22" s="66"/>
      <c r="H22" s="66"/>
      <c r="I22" s="74"/>
    </row>
    <row r="23" spans="1:16">
      <c r="A23" s="56"/>
      <c r="B23" s="75" t="s">
        <v>112</v>
      </c>
      <c r="C23" s="129" t="s">
        <v>293</v>
      </c>
      <c r="D23" s="64"/>
      <c r="E23" s="76"/>
      <c r="F23" s="66"/>
      <c r="G23" s="66"/>
      <c r="H23" s="66"/>
      <c r="I23" s="74"/>
    </row>
    <row r="24" spans="1:16">
      <c r="A24" s="56"/>
      <c r="B24" s="77" t="s">
        <v>113</v>
      </c>
      <c r="C24" s="130">
        <v>0.2359</v>
      </c>
      <c r="D24" s="64"/>
      <c r="E24" s="76"/>
      <c r="F24" s="66"/>
      <c r="G24" s="66"/>
      <c r="H24" s="66"/>
      <c r="I24" s="74"/>
    </row>
    <row r="25" spans="1:16">
      <c r="A25" s="56"/>
      <c r="B25" s="148" t="s">
        <v>308</v>
      </c>
      <c r="C25" s="88"/>
      <c r="D25" s="64"/>
      <c r="E25" s="76"/>
      <c r="F25" s="66"/>
      <c r="G25" s="66"/>
      <c r="H25" s="66"/>
      <c r="I25" s="74"/>
    </row>
  </sheetData>
  <mergeCells count="20">
    <mergeCell ref="B17:C17"/>
    <mergeCell ref="B11:C11"/>
    <mergeCell ref="B14:C14"/>
    <mergeCell ref="B15:C15"/>
    <mergeCell ref="B16:C16"/>
    <mergeCell ref="B9:C9"/>
    <mergeCell ref="B12:C12"/>
    <mergeCell ref="B13:C13"/>
    <mergeCell ref="B10:C10"/>
    <mergeCell ref="D1:D2"/>
    <mergeCell ref="B4:C4"/>
    <mergeCell ref="B5:C5"/>
    <mergeCell ref="B7:C7"/>
    <mergeCell ref="B8:C8"/>
    <mergeCell ref="B6:C6"/>
    <mergeCell ref="E1:G1"/>
    <mergeCell ref="H1:H2"/>
    <mergeCell ref="B3:C3"/>
    <mergeCell ref="B1:C2"/>
    <mergeCell ref="A1:A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05810C-F43B-4A78-8455-24608235618D}"/>
</file>

<file path=customXml/itemProps2.xml><?xml version="1.0" encoding="utf-8"?>
<ds:datastoreItem xmlns:ds="http://schemas.openxmlformats.org/officeDocument/2006/customXml" ds:itemID="{BA317F1F-E245-46F8-B116-DCDF59CD9B18}"/>
</file>

<file path=customXml/itemProps3.xml><?xml version="1.0" encoding="utf-8"?>
<ds:datastoreItem xmlns:ds="http://schemas.openxmlformats.org/officeDocument/2006/customXml" ds:itemID="{E0A9B29F-1E61-40A2-85CA-0CC363815E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2</vt:i4>
      </vt:variant>
    </vt:vector>
  </HeadingPairs>
  <TitlesOfParts>
    <vt:vector size="2" baseType="lpstr">
      <vt:lpstr>Tāme</vt:lpstr>
      <vt:lpstr>Kopsavilkums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cp:lastModifiedBy>Valda Vecvanaga</cp:lastModifiedBy>
  <cp:lastPrinted>2014-08-27T08:26:14Z</cp:lastPrinted>
  <dcterms:created xsi:type="dcterms:W3CDTF">1999-09-27T17:03:29Z</dcterms:created>
  <dcterms:modified xsi:type="dcterms:W3CDTF">2017-07-03T05:50:27Z</dcterms:modified>
</cp:coreProperties>
</file>