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spainis\projekti\MPP_07-FS\_MPD\_CCyB\2025 Q3\"/>
    </mc:Choice>
  </mc:AlternateContent>
  <xr:revisionPtr revIDLastSave="0" documentId="13_ncr:1_{42932BE1-9691-4FE6-B923-F512C68F12BA}" xr6:coauthVersionLast="47" xr6:coauthVersionMax="47" xr10:uidLastSave="{00000000-0000-0000-0000-000000000000}"/>
  <bookViews>
    <workbookView xWindow="90" yWindow="15" windowWidth="19125" windowHeight="10035" xr2:uid="{00000000-000D-0000-FFFF-FFFF00000000}"/>
  </bookViews>
  <sheets>
    <sheet name="Saturs_Contents" sheetId="1" r:id="rId1"/>
    <sheet name="1" sheetId="2" r:id="rId2"/>
    <sheet name="2" sheetId="3" r:id="rId3"/>
    <sheet name="3" sheetId="5" r:id="rId4"/>
    <sheet name="4"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9" i="6" l="1"/>
  <c r="F45" i="6" l="1"/>
  <c r="F46" i="6"/>
  <c r="F47" i="6"/>
  <c r="F48" i="6"/>
  <c r="F56" i="6"/>
  <c r="F57" i="6"/>
  <c r="F58" i="6"/>
  <c r="F59" i="6"/>
  <c r="F60" i="6"/>
  <c r="F68" i="6"/>
  <c r="F69" i="6"/>
  <c r="F70" i="6"/>
  <c r="F71" i="6"/>
  <c r="F72" i="6"/>
  <c r="F80" i="6"/>
  <c r="F81" i="6"/>
  <c r="F82" i="6"/>
  <c r="F83" i="6"/>
  <c r="F84" i="6"/>
  <c r="F92" i="6"/>
  <c r="F93" i="6"/>
  <c r="F94" i="6"/>
  <c r="F95" i="6"/>
  <c r="F96" i="6"/>
  <c r="F104" i="6"/>
  <c r="F105" i="6"/>
  <c r="F106" i="6"/>
  <c r="F107" i="6"/>
  <c r="F108" i="6"/>
  <c r="F116" i="6"/>
  <c r="F117" i="6"/>
  <c r="F118" i="6"/>
  <c r="F119" i="6"/>
  <c r="F120" i="6"/>
  <c r="F128" i="6"/>
  <c r="F129" i="6"/>
  <c r="F130" i="6"/>
  <c r="F131" i="6"/>
  <c r="F132" i="6"/>
  <c r="F140" i="6"/>
  <c r="F141" i="6"/>
  <c r="F142" i="6"/>
  <c r="F143" i="6"/>
  <c r="F144" i="6"/>
  <c r="F115" i="6" l="1"/>
  <c r="F67" i="6"/>
  <c r="F55" i="6"/>
  <c r="F103" i="6"/>
  <c r="F90" i="6"/>
  <c r="F78" i="6"/>
  <c r="F66" i="6"/>
  <c r="F54" i="6"/>
  <c r="F91" i="6"/>
  <c r="F137" i="6"/>
  <c r="F125" i="6"/>
  <c r="F113" i="6"/>
  <c r="F101" i="6"/>
  <c r="F89" i="6"/>
  <c r="F77" i="6"/>
  <c r="F65" i="6"/>
  <c r="F53" i="6"/>
  <c r="F79" i="6"/>
  <c r="F138" i="6"/>
  <c r="F136" i="6"/>
  <c r="F124" i="6"/>
  <c r="F112" i="6"/>
  <c r="F100" i="6"/>
  <c r="F88" i="6"/>
  <c r="F76" i="6"/>
  <c r="F64" i="6"/>
  <c r="F52" i="6"/>
  <c r="F139" i="6"/>
  <c r="F126" i="6"/>
  <c r="F148" i="6"/>
  <c r="F123" i="6"/>
  <c r="F111" i="6"/>
  <c r="F99" i="6"/>
  <c r="F87" i="6"/>
  <c r="F75" i="6"/>
  <c r="F63" i="6"/>
  <c r="F51" i="6"/>
  <c r="F114" i="6"/>
  <c r="F147" i="6"/>
  <c r="F146" i="6"/>
  <c r="F134" i="6"/>
  <c r="F122" i="6"/>
  <c r="F110" i="6"/>
  <c r="F98" i="6"/>
  <c r="F86" i="6"/>
  <c r="F74" i="6"/>
  <c r="F62" i="6"/>
  <c r="F50" i="6"/>
  <c r="F127" i="6"/>
  <c r="F102" i="6"/>
  <c r="F135" i="6"/>
  <c r="F145" i="6"/>
  <c r="F133" i="6"/>
  <c r="F121" i="6"/>
  <c r="F109" i="6"/>
  <c r="F97" i="6"/>
  <c r="F85" i="6"/>
  <c r="F73" i="6"/>
  <c r="F61" i="6"/>
  <c r="F49" i="6"/>
  <c r="F30" i="6" l="1"/>
  <c r="F41" i="6" l="1"/>
  <c r="F25" i="6"/>
  <c r="F38" i="6"/>
  <c r="F35" i="6"/>
  <c r="F28" i="6"/>
  <c r="F32" i="6"/>
  <c r="F43" i="6"/>
  <c r="F34" i="6"/>
  <c r="F31" i="6"/>
  <c r="F39" i="6"/>
  <c r="F44" i="6"/>
  <c r="F27" i="6"/>
  <c r="F40" i="6"/>
  <c r="F24" i="6"/>
  <c r="F36" i="6"/>
  <c r="F29" i="6"/>
  <c r="F37" i="6"/>
  <c r="F33" i="6"/>
  <c r="F26" i="6"/>
  <c r="F42" i="6"/>
</calcChain>
</file>

<file path=xl/sharedStrings.xml><?xml version="1.0" encoding="utf-8"?>
<sst xmlns="http://schemas.openxmlformats.org/spreadsheetml/2006/main" count="404" uniqueCount="171">
  <si>
    <t>SATURS</t>
  </si>
  <si>
    <t>CONTENTS</t>
  </si>
  <si>
    <t>1. Galvenie CCyB rādītāji</t>
  </si>
  <si>
    <t>1. Main CCyB indicators</t>
  </si>
  <si>
    <t>Papildu kredītu un IKP novirze</t>
  </si>
  <si>
    <t>Additional credit-to-GDP gap</t>
  </si>
  <si>
    <t>Standartizētā kredītu un IKP novirze</t>
  </si>
  <si>
    <t>Standardised credit-to-GDP gap</t>
  </si>
  <si>
    <t>2. Papildu CCyB rādītāji, ceturkšņa dati</t>
  </si>
  <si>
    <t>2. Additional CCyB indicators, quarterly data</t>
  </si>
  <si>
    <t>Saīsinājumi</t>
  </si>
  <si>
    <t>Abbreviations</t>
  </si>
  <si>
    <t>BBUK – Bāzeles banku uzraudzības komiteja</t>
  </si>
  <si>
    <t>BCBS – Basel Committee on Banking Supervision</t>
  </si>
  <si>
    <t>CCyB – Pretcikliskā kapitāla rezerve</t>
  </si>
  <si>
    <t>CCyB – Countercyclical capital buffer</t>
  </si>
  <si>
    <t>CSP  – Centrālā statistikas pārvalde</t>
  </si>
  <si>
    <t>CSB  – Central Statistical Bureau of Latvia</t>
  </si>
  <si>
    <t>ESRK – Eiropas Sistēmisko risku kolēģija</t>
  </si>
  <si>
    <t xml:space="preserve">ESRB – European Systemic Risk Board </t>
  </si>
  <si>
    <t>IKP – Iekšzemes kopprodukts</t>
  </si>
  <si>
    <t>GDP – Gross domestic product</t>
  </si>
  <si>
    <t>NFS  – Nefinanšu sabiedrības</t>
  </si>
  <si>
    <t>NFC – Non-financial corporations</t>
  </si>
  <si>
    <t>Novirze  – Novirze no ilgtermiņa trenda</t>
  </si>
  <si>
    <t>Gap – Gap from the long-term trend</t>
  </si>
  <si>
    <t>pp – Procentpunkti</t>
  </si>
  <si>
    <t>pp – Percentage points</t>
  </si>
  <si>
    <t>SCRR – Saliktais ciklisko risku rādītājs</t>
  </si>
  <si>
    <t xml:space="preserve">CCRI – Composite cyclical risk indicator </t>
  </si>
  <si>
    <t>1. Galvenie CCyB rādītāji / Main CCyB indicators</t>
  </si>
  <si>
    <t>Avoti: CSP, Latvijas Banka</t>
  </si>
  <si>
    <t>Sources: CSB, Latvijas Banka</t>
  </si>
  <si>
    <t>Apraksts</t>
  </si>
  <si>
    <t>Description</t>
  </si>
  <si>
    <t>Papildu kredītu un IKP novirze / Additional credit-to-GDP gap</t>
  </si>
  <si>
    <t>Standartizētā kredītu un IKP novirze / Standardised credit-to-GDP gap</t>
  </si>
  <si>
    <t>Periods</t>
  </si>
  <si>
    <t>Novirze no tendences, pp</t>
  </si>
  <si>
    <t>Date</t>
  </si>
  <si>
    <t>Credit-to-GDP, %</t>
  </si>
  <si>
    <t>Long term trend, %</t>
  </si>
  <si>
    <t>Credit-to-GDP gap, pp</t>
  </si>
  <si>
    <t>2. Papildu CCyB rādītāji, ceturkšņa dati / Additional CCyB indicators, quarterly data</t>
  </si>
  <si>
    <t xml:space="preserve">Rādītāju grupa </t>
  </si>
  <si>
    <t>Izvēlētie rādītāji</t>
  </si>
  <si>
    <t>Indicator groups</t>
  </si>
  <si>
    <t>Selected indicators</t>
  </si>
  <si>
    <t>Periods / Date</t>
  </si>
  <si>
    <t>1.1.</t>
  </si>
  <si>
    <t>1.2.</t>
  </si>
  <si>
    <t>2.1.</t>
  </si>
  <si>
    <t>3.1.</t>
  </si>
  <si>
    <t>4.1.</t>
  </si>
  <si>
    <t>5.1.</t>
  </si>
  <si>
    <t>5.2.</t>
  </si>
  <si>
    <t>–</t>
  </si>
  <si>
    <t>Avoti: CSP, Latvijas Bankas aprēķini</t>
  </si>
  <si>
    <t>Sources: CSB, Latvijas Banka calculations</t>
  </si>
  <si>
    <t>Indeksa komponente</t>
  </si>
  <si>
    <t>Index component</t>
  </si>
  <si>
    <t>1. Mājokļu cenas</t>
  </si>
  <si>
    <t>1.1. Mājokļu cenu indeksa attiecība pret vidējās neto darba samaksas indeksu</t>
  </si>
  <si>
    <t>1. Housing prices</t>
  </si>
  <si>
    <t>1.1. House price-to-income index</t>
  </si>
  <si>
    <t>1.2. CSP mājokļu cenu indekss</t>
  </si>
  <si>
    <t>1.2. CSB's house price index</t>
  </si>
  <si>
    <t>2. Kredītu dinamika</t>
  </si>
  <si>
    <t>2. Lending dynamics</t>
  </si>
  <si>
    <t>2.1. Adjusted outstanding loans to the private non-financial sector</t>
  </si>
  <si>
    <t>3. Privātā sektora parādu slogs</t>
  </si>
  <si>
    <t>3.1. Parāda apkalpošanas rādītājs</t>
  </si>
  <si>
    <t>3. Private sector debt burden</t>
  </si>
  <si>
    <t>3.1. Debt servicing ratio</t>
  </si>
  <si>
    <t>4. Ārējā nesabalansētība</t>
  </si>
  <si>
    <t>4. External imbalance</t>
  </si>
  <si>
    <t>4.1. Current account balance-to-GDP ratio</t>
  </si>
  <si>
    <t>Procentiļu metode / Percentile method</t>
  </si>
  <si>
    <t>Standartizētā metode / Standardized method</t>
  </si>
  <si>
    <t>Mājokļu cenas</t>
  </si>
  <si>
    <t>Kredītu dinamika</t>
  </si>
  <si>
    <t>Privātā sektora parādu slogs</t>
  </si>
  <si>
    <t>Ārējā nesabalansētība</t>
  </si>
  <si>
    <t>SCRR</t>
  </si>
  <si>
    <t>CSRR, deflēts</t>
  </si>
  <si>
    <t xml:space="preserve">Standartizētais CSRR </t>
  </si>
  <si>
    <t xml:space="preserve">Standartizētais CSRR, deflēts </t>
  </si>
  <si>
    <t>Housing prices</t>
  </si>
  <si>
    <t>Lending dynamics</t>
  </si>
  <si>
    <t>Private sector debt burden</t>
  </si>
  <si>
    <t>External imbalance</t>
  </si>
  <si>
    <t>CCRI</t>
  </si>
  <si>
    <t>Deflated CCRI</t>
  </si>
  <si>
    <t>Standardised CCRI</t>
  </si>
  <si>
    <t>Deflated standardised CCRI</t>
  </si>
  <si>
    <t>1.</t>
  </si>
  <si>
    <t>2.</t>
  </si>
  <si>
    <t>3.</t>
  </si>
  <si>
    <t>Kredītu attiecība pret IKP, %</t>
  </si>
  <si>
    <t>Kredītu attiecības pret IKP tendence, %</t>
  </si>
  <si>
    <t>3. Saliktais cikliskā riska rādītājs SCRR /  Composite cyclical risk ratio CCRI</t>
  </si>
  <si>
    <t>4. Izejas dati Galveno rādītāju aprēķinam/ Output data for the calculation of main indicators</t>
  </si>
  <si>
    <t>2.1. Privātajam nefinanšu sektoram izsniegto kredītu (ietverot līzinga kredītus) koriģētais atlikums</t>
  </si>
  <si>
    <t>1.3.</t>
  </si>
  <si>
    <t xml:space="preserve">CCyB etalonnormu aprēķina, balstoties uz diviem atšķirīgiem kredītu mēriem (sk.  4. lapu Izejas dati galveno rādītāju aprēķinam).
CCyB etalonnorma un orientieris tiek noteikti saskaņā ar ESRK rekomendāciju 2014/1. </t>
  </si>
  <si>
    <t>The CCyB benchmark rate is calculated based on two different credit aggregates (See Sheet 4. Output data for the calculation of main indicators).
The benchmark buffer rates and buffer guide are calculated according to the ESRB Recommendation 1/2014.</t>
  </si>
  <si>
    <t>1.4.</t>
  </si>
  <si>
    <t>4. Izejas dati galveno rādītāju aprēķinam</t>
  </si>
  <si>
    <t>4. Output data for the calculation of main indicators</t>
  </si>
  <si>
    <t>3. Composite cyclical risk indicator (CCRI)</t>
  </si>
  <si>
    <t>3. Saliktais ciklisko risku rādītājs (SCRR)</t>
  </si>
  <si>
    <t>2.2. Kredītu un septiņu gadu IKP attiecība</t>
  </si>
  <si>
    <t>4.1. Tekošā konta un IKP attiecība</t>
  </si>
  <si>
    <t>2.2. The ratio of credit to seven-year GDP</t>
  </si>
  <si>
    <t>2.2.</t>
  </si>
  <si>
    <t>6.1.</t>
  </si>
  <si>
    <t xml:space="preserve">
CCRI combines the indicators of several cyclical risk groups together and shows the overall level of cyclical risks against the historical values ​​of these indicators. Threshold values ​​indicating risk intervals are calculated from the historic distribution of indicator values. The interval between the 45th and 80th percentiles of the distribution is assumed to be medium risk zone. Two methods are used to combine the indicators that make up the CCRI – the percentile method and the standardization of indicators.
In the deflated CCRI, the housing price component is adjusted by the consumer price index, while the credit dynamics component is adjusted by the GDP deflator.</t>
  </si>
  <si>
    <t>SCRR apvieno vairāku ciklisko grupu rādītājus un rāda kopējo ciklisko risku līmeni attiecībā pret šo rādītāju vēsturiskajām vērtībām. Sliekšņu vērtības, kas norāda riska intervālus, tiek aprēķinātas no rādītāja vēsturiskā sadalījuma. Par vidēja riska zonu tiek pieņemts intervāls starp sadalījuma 45. un 80. procentili. SCRR veidojošo rādītāju apvienošanai tiek izmantotas divas metodes – procentiļu metode un rādītāju standartizēšana.
Deflētajā SCRR mājokļa cenu komponente koriģēta ar patēriņu cenu indeksu, bet kredītu dinamikas komponentei korekcija veikta izmantojot IKP deflatoru.</t>
  </si>
  <si>
    <t>7. Potenciāli nepareizi iecenoti riski</t>
  </si>
  <si>
    <t xml:space="preserve">7.1. The difference between the interest rate on newly issued housing loans to households and the 6-month EURIBOR, percentage points </t>
  </si>
  <si>
    <t>7.1.</t>
  </si>
  <si>
    <t>1. The additional measure of credit reflects loans issued by credit institutions and purchased debt securities to NFCs and households, as well as loans issued by bank leasing subsidiaries, mln EUR. 
1.1. Bank loans to households, mln EUR.
1.2. Bank loans to NFC, mln EUR.
1.3. Loans to households by bank leasing subsidiaries, mln EUR.
1.4. Loans to NFC by bank leasing subsidiaries, mln EUR.
2. The standardised measure of credit reflects not only liabilities of non-financial corporations and households to credit institutions, but also loans from non-bank financial institutions or other NFCs, mln EUR.
3. Quarterly nominal GDP current prices, mln EUR.</t>
  </si>
  <si>
    <r>
      <t xml:space="preserve">1. Papildu kredītu mērs atspoguļo kredītiestāžu izsniegtos kredītus un uzpirktos parāda vērtspapīrus nefinanšu sabiedrībām un mājsaimniecībām un aizdevumus, ko izsniegušas banku līzinga meitas sabiedrības, milj. eiro. 
1.1. Banku aizdevumi mājsaimniecībām, milj. eiro.
1.2. Banku aizdevumi NFS, milj. eiro.
</t>
    </r>
    <r>
      <rPr>
        <sz val="11"/>
        <color theme="1"/>
        <rFont val="Calibri"/>
        <family val="2"/>
        <charset val="186"/>
        <scheme val="minor"/>
      </rPr>
      <t xml:space="preserve">1.3. Banku līzinga meitas sabiedrību aizdevumi mājsaimniecībām, milj. eiro.
1.4. Banku līzinga meitas sabiedrību NFS, milj. eiro.
</t>
    </r>
    <r>
      <rPr>
        <sz val="11"/>
        <color theme="1"/>
        <rFont val="Calibri"/>
        <family val="2"/>
        <scheme val="minor"/>
      </rPr>
      <t xml:space="preserve">
2. Standartizētais kredītu mērs atspoguļo ne tikai nefinanšu sabiedrību un mājsaimniecību saistības pret kredītiestādēm, bet arī aizņēmumus no nebanku finanšu institūcijām vai citām nefinanšu sabiedrībām, milj. eiro.
3. Ceturkšņa nominālais IKP faktiskajās cenās, milj. eiro</t>
    </r>
  </si>
  <si>
    <t xml:space="preserve">
</t>
  </si>
  <si>
    <t>7. Potential mispricing of risks</t>
  </si>
  <si>
    <t>1) No kredītu pieauguma tempa izslēgti pārklasifikācijas un citi vienreizēja rakstura efekti, taču nav izslēgts norakstīto kredītu efekts. / Reclassifications and other one-time effects are excluded from the loan growth rate, but the effect of written-off loans is not excluded. 
2) Ietverot banku meitas sabiedrību izsniegtos kredītus. / Including loans issued by bank subsidiaries.
3) Iekļautas tikai tās kredītiestādes, kuras darbojās 2024. gada beigās. / Only the credit institutions operating at the end of 2024 are included.</t>
  </si>
  <si>
    <t xml:space="preserve">1. Kreditēšanas attīstība  
</t>
  </si>
  <si>
    <r>
      <t xml:space="preserve">1.1. Kredītu gada pieauguma temps, % </t>
    </r>
    <r>
      <rPr>
        <vertAlign val="subscript"/>
        <sz val="9"/>
        <color theme="1"/>
        <rFont val="Calibri"/>
        <family val="2"/>
        <charset val="186"/>
        <scheme val="minor"/>
      </rPr>
      <t>1)   2)</t>
    </r>
  </si>
  <si>
    <t>1. Credit developments</t>
  </si>
  <si>
    <t xml:space="preserve">2. Privātā sektora parāda slogs </t>
  </si>
  <si>
    <t>2.1. Mājsaimniecību un NFS gada procentu maksājumu attiecība pret IKP, %</t>
  </si>
  <si>
    <t>2.2. Mājsaimniecību un NFS parāda apkalpošanas rādītājs, %</t>
  </si>
  <si>
    <t>2. Private sector debt burden</t>
  </si>
  <si>
    <t>2.1. Household and NFC quarterly interest payments to GDP, %</t>
  </si>
  <si>
    <t>2.2. Household and NFC debt service ratio, %</t>
  </si>
  <si>
    <t>3. Iespējamā nekustamā īpašumu cenu pārvērtēšana</t>
  </si>
  <si>
    <t>3.2. CSP mājokļu cenu indeksa gada pieauguma temps, %</t>
  </si>
  <si>
    <t>3. Potential overvaluation of property prices</t>
  </si>
  <si>
    <t>3.1. House prices-to-average net wages index, 2010 = 100</t>
  </si>
  <si>
    <t>3.2.</t>
  </si>
  <si>
    <r>
      <t>4. Banku bilanču noturība</t>
    </r>
    <r>
      <rPr>
        <sz val="9"/>
        <color rgb="FF000000"/>
        <rFont val="Calibri"/>
        <family val="2"/>
        <charset val="186"/>
      </rPr>
      <t xml:space="preserve">
</t>
    </r>
  </si>
  <si>
    <t>4. Strenght of bank balance sheets</t>
  </si>
  <si>
    <r>
      <t>4.1. CET1 ratio, %</t>
    </r>
    <r>
      <rPr>
        <sz val="9"/>
        <color theme="1"/>
        <rFont val="Calibri"/>
        <family val="2"/>
        <charset val="186"/>
        <scheme val="minor"/>
      </rPr>
      <t xml:space="preserve"> </t>
    </r>
    <r>
      <rPr>
        <vertAlign val="subscript"/>
        <sz val="9"/>
        <color theme="1"/>
        <rFont val="Calibri"/>
        <family val="2"/>
        <charset val="186"/>
        <scheme val="minor"/>
      </rPr>
      <t>3)</t>
    </r>
  </si>
  <si>
    <t>4.2. The ratio of domestic credit to deposits, %</t>
  </si>
  <si>
    <t>4.2.</t>
  </si>
  <si>
    <t>5. Makroekonomiskā vide</t>
  </si>
  <si>
    <t>5. Macroeconomic Environment</t>
  </si>
  <si>
    <t>6. External imbalances</t>
  </si>
  <si>
    <t>6.1. Current account balance-to-GDP, %</t>
  </si>
  <si>
    <t xml:space="preserve">6. Ārējā nesabalansētība </t>
  </si>
  <si>
    <t>6.1. Tekošā konta attiecība pret IKP, %</t>
  </si>
  <si>
    <r>
      <t xml:space="preserve">1.3. Mājsaimniecībām izsniegto kredītu gada pieauguma temps, % </t>
    </r>
    <r>
      <rPr>
        <vertAlign val="subscript"/>
        <sz val="9"/>
        <color theme="1"/>
        <rFont val="Calibri"/>
        <family val="2"/>
        <charset val="186"/>
        <scheme val="minor"/>
      </rPr>
      <t>1)</t>
    </r>
    <r>
      <rPr>
        <sz val="11"/>
        <color theme="1"/>
        <rFont val="Calibri"/>
        <family val="2"/>
        <scheme val="minor"/>
      </rPr>
      <t xml:space="preserve">   </t>
    </r>
  </si>
  <si>
    <r>
      <t xml:space="preserve">1.1. Credit growth rate y-o-y, %  </t>
    </r>
    <r>
      <rPr>
        <vertAlign val="subscript"/>
        <sz val="9"/>
        <color theme="1"/>
        <rFont val="Calibri"/>
        <family val="2"/>
        <charset val="186"/>
        <scheme val="minor"/>
      </rPr>
      <t>1)   2)</t>
    </r>
  </si>
  <si>
    <r>
      <t xml:space="preserve">1.3. Loans to households y-o-y, % </t>
    </r>
    <r>
      <rPr>
        <vertAlign val="subscript"/>
        <sz val="9"/>
        <color theme="1"/>
        <rFont val="Calibri"/>
        <family val="2"/>
        <charset val="186"/>
        <scheme val="minor"/>
      </rPr>
      <t xml:space="preserve">1) </t>
    </r>
    <r>
      <rPr>
        <sz val="11"/>
        <color theme="1"/>
        <rFont val="Calibri"/>
        <family val="2"/>
        <scheme val="minor"/>
      </rPr>
      <t xml:space="preserve">  </t>
    </r>
  </si>
  <si>
    <t>3.2. CSB's house price growth rate y-o-y, %</t>
  </si>
  <si>
    <t>5.2. HICP growth rate y-o-y, %</t>
  </si>
  <si>
    <r>
      <t xml:space="preserve">1.2. The ratio of credit to seven-year GDP annual difference, percentage points  </t>
    </r>
    <r>
      <rPr>
        <vertAlign val="subscript"/>
        <sz val="11"/>
        <color theme="1"/>
        <rFont val="Calibri"/>
        <family val="2"/>
        <charset val="186"/>
        <scheme val="minor"/>
      </rPr>
      <t>2)</t>
    </r>
  </si>
  <si>
    <t>5.1. Reālā IKP gada pieauguma temps, %</t>
  </si>
  <si>
    <t>5.2. SPCI gada pieauguma temps, %</t>
  </si>
  <si>
    <r>
      <t xml:space="preserve">1.2. Kredītu un septiņu gadu IKP attiecības gada pārmaiņas, pp </t>
    </r>
    <r>
      <rPr>
        <vertAlign val="subscript"/>
        <sz val="9"/>
        <color theme="1"/>
        <rFont val="Calibri"/>
        <family val="2"/>
        <charset val="186"/>
        <scheme val="minor"/>
      </rPr>
      <t>2)</t>
    </r>
  </si>
  <si>
    <t>4.2. Iekšzemes kredītu un noguldījumu attiecība, %</t>
  </si>
  <si>
    <r>
      <t xml:space="preserve">4.1. CET1 rādītājs, % </t>
    </r>
    <r>
      <rPr>
        <vertAlign val="subscript"/>
        <sz val="9"/>
        <color theme="1"/>
        <rFont val="Calibri"/>
        <family val="2"/>
        <charset val="186"/>
        <scheme val="minor"/>
      </rPr>
      <t>3)</t>
    </r>
  </si>
  <si>
    <t xml:space="preserve">7.1. Starpība starp mājsaimniecībām no jauna izsniegto mājokļa kredītu procentu likmi un 6 mēnešu EURIBOR, pp 
	</t>
  </si>
  <si>
    <t>3.1. Mājokļa cenu indeksa attiecība pret vidējās neto darba samaksas indeksu, 2010 = 100</t>
  </si>
  <si>
    <t>5.1. Real GDP growth rate y-o-y , %</t>
  </si>
  <si>
    <t>CCyB orientieris, % no TREA</t>
  </si>
  <si>
    <t>Buffer guide, % from TREA</t>
  </si>
  <si>
    <t>CCyB etalonnorma, % no TREA</t>
  </si>
  <si>
    <t>Benchmark buffer rate, % from TREA</t>
  </si>
  <si>
    <t>TREA – Kopējā riska darījumu vērtības summa</t>
  </si>
  <si>
    <t>TREA – Total risk exposure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</si>
</sst>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
    <numFmt numFmtId="166" formatCode="0.0"/>
  </numFmts>
  <fonts count="2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0"/>
      <name val="Calibri"/>
      <family val="2"/>
      <charset val="186"/>
      <scheme val="minor"/>
    </font>
    <font>
      <b/>
      <sz val="11"/>
      <color theme="1"/>
      <name val="Calibri"/>
      <family val="2"/>
      <charset val="186"/>
      <scheme val="minor"/>
    </font>
    <font>
      <b/>
      <sz val="25"/>
      <color theme="0"/>
      <name val="Calibri"/>
      <family val="2"/>
      <charset val="186"/>
      <scheme val="minor"/>
    </font>
    <font>
      <b/>
      <sz val="14"/>
      <color theme="1"/>
      <name val="Calibri"/>
      <family val="2"/>
      <charset val="186"/>
      <scheme val="minor"/>
    </font>
    <font>
      <u/>
      <sz val="11"/>
      <color theme="10"/>
      <name val="Calibri"/>
      <family val="2"/>
      <scheme val="minor"/>
    </font>
    <font>
      <b/>
      <u/>
      <sz val="12"/>
      <color theme="10"/>
      <name val="Calibri"/>
      <family val="2"/>
      <charset val="186"/>
      <scheme val="minor"/>
    </font>
    <font>
      <b/>
      <sz val="12"/>
      <color theme="1"/>
      <name val="Calibri"/>
      <family val="2"/>
      <charset val="186"/>
      <scheme val="minor"/>
    </font>
    <font>
      <b/>
      <u/>
      <sz val="11"/>
      <color theme="1"/>
      <name val="Calibri"/>
      <family val="2"/>
      <charset val="186"/>
      <scheme val="minor"/>
    </font>
    <font>
      <sz val="10"/>
      <name val="Helv"/>
    </font>
    <font>
      <sz val="10"/>
      <name val="Arial"/>
      <family val="2"/>
      <charset val="186"/>
    </font>
    <font>
      <b/>
      <sz val="14"/>
      <color theme="0"/>
      <name val="Calibri"/>
      <family val="2"/>
      <charset val="186"/>
      <scheme val="minor"/>
    </font>
    <font>
      <sz val="11"/>
      <color rgb="FF000000"/>
      <name val="Calibri"/>
      <family val="2"/>
      <charset val="186"/>
    </font>
    <font>
      <sz val="9"/>
      <color rgb="FF000000"/>
      <name val="Calibri"/>
      <family val="2"/>
      <charset val="186"/>
    </font>
    <font>
      <sz val="9"/>
      <color theme="1"/>
      <name val="Calibri"/>
      <family val="2"/>
      <scheme val="minor"/>
    </font>
    <font>
      <vertAlign val="subscript"/>
      <sz val="11"/>
      <color theme="1"/>
      <name val="Calibri"/>
      <family val="2"/>
      <charset val="186"/>
      <scheme val="minor"/>
    </font>
    <font>
      <vertAlign val="subscript"/>
      <sz val="9"/>
      <color theme="1"/>
      <name val="Calibri"/>
      <family val="2"/>
      <charset val="186"/>
      <scheme val="minor"/>
    </font>
    <font>
      <sz val="9"/>
      <color theme="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rgb="FF444780"/>
        <bgColor indexed="64"/>
      </patternFill>
    </fill>
    <fill>
      <patternFill patternType="solid">
        <fgColor rgb="FFD6D7E9"/>
        <bgColor indexed="64"/>
      </patternFill>
    </fill>
  </fills>
  <borders count="9">
    <border>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s>
  <cellStyleXfs count="4">
    <xf numFmtId="0" fontId="0" fillId="0" borderId="0"/>
    <xf numFmtId="0" fontId="7" fillId="0" borderId="0" applyNumberFormat="0" applyFill="0" applyBorder="0" applyAlignment="0" applyProtection="0"/>
    <xf numFmtId="0" fontId="2" fillId="0" borderId="0"/>
    <xf numFmtId="0" fontId="11" fillId="0" borderId="0"/>
  </cellStyleXfs>
  <cellXfs count="49">
    <xf numFmtId="0" fontId="0" fillId="0" borderId="0" xfId="0"/>
    <xf numFmtId="0" fontId="0" fillId="2" borderId="0" xfId="0" applyFill="1"/>
    <xf numFmtId="0" fontId="9" fillId="2" borderId="0" xfId="0" applyFont="1" applyFill="1"/>
    <xf numFmtId="0" fontId="10" fillId="0" borderId="0" xfId="0" applyFont="1"/>
    <xf numFmtId="0" fontId="0" fillId="0" borderId="0" xfId="0" applyAlignment="1">
      <alignment horizontal="center"/>
    </xf>
    <xf numFmtId="0" fontId="0" fillId="0" borderId="0" xfId="0" applyAlignment="1">
      <alignment horizontal="center" vertical="center" wrapText="1"/>
    </xf>
    <xf numFmtId="14" fontId="0" fillId="0" borderId="0" xfId="0" applyNumberFormat="1" applyAlignment="1">
      <alignment horizontal="right"/>
    </xf>
    <xf numFmtId="4" fontId="0" fillId="0" borderId="0" xfId="0" applyNumberFormat="1"/>
    <xf numFmtId="0" fontId="4" fillId="2" borderId="0" xfId="0" applyFont="1" applyFill="1"/>
    <xf numFmtId="0" fontId="0" fillId="0" borderId="0" xfId="0" applyAlignment="1">
      <alignment wrapText="1"/>
    </xf>
    <xf numFmtId="164" fontId="12" fillId="0" borderId="0" xfId="3" quotePrefix="1" applyNumberFormat="1" applyFont="1" applyAlignment="1">
      <alignment horizontal="center" vertical="center"/>
    </xf>
    <xf numFmtId="4" fontId="0" fillId="0" borderId="0" xfId="0" applyNumberFormat="1" applyAlignment="1">
      <alignment horizontal="center"/>
    </xf>
    <xf numFmtId="0" fontId="7" fillId="2" borderId="0" xfId="1" applyFill="1" applyAlignment="1">
      <alignment horizontal="left" vertical="center" wrapText="1"/>
    </xf>
    <xf numFmtId="0" fontId="7" fillId="2" borderId="0" xfId="1" applyFill="1" applyAlignment="1">
      <alignment horizontal="center" vertical="center" wrapText="1"/>
    </xf>
    <xf numFmtId="165" fontId="0" fillId="0" borderId="0" xfId="0" applyNumberFormat="1"/>
    <xf numFmtId="165" fontId="0" fillId="0" borderId="0" xfId="0" applyNumberFormat="1" applyAlignment="1">
      <alignment horizontal="center"/>
    </xf>
    <xf numFmtId="0" fontId="5" fillId="3" borderId="0" xfId="0" applyFont="1" applyFill="1"/>
    <xf numFmtId="0" fontId="8" fillId="4" borderId="0" xfId="1" applyFont="1" applyFill="1"/>
    <xf numFmtId="0" fontId="0" fillId="4" borderId="0" xfId="0" applyFill="1"/>
    <xf numFmtId="0" fontId="0" fillId="4" borderId="0" xfId="0" applyFill="1" applyAlignment="1">
      <alignment horizontal="left" vertical="center" wrapText="1"/>
    </xf>
    <xf numFmtId="0" fontId="0" fillId="4" borderId="0" xfId="0" applyFill="1" applyAlignment="1">
      <alignment vertical="center" wrapText="1"/>
    </xf>
    <xf numFmtId="0" fontId="14" fillId="4" borderId="0" xfId="0" applyFont="1" applyFill="1" applyAlignment="1">
      <alignment vertical="center" wrapText="1"/>
    </xf>
    <xf numFmtId="4" fontId="0" fillId="4" borderId="0" xfId="0" applyNumberFormat="1" applyFill="1"/>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165" fontId="3" fillId="3" borderId="7"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0" xfId="0" applyFont="1" applyFill="1" applyAlignment="1">
      <alignment vertical="center" wrapText="1"/>
    </xf>
    <xf numFmtId="0" fontId="14" fillId="4" borderId="0" xfId="0" applyFont="1" applyFill="1" applyAlignment="1">
      <alignment horizontal="right" vertical="center" wrapText="1" indent="3"/>
    </xf>
    <xf numFmtId="165" fontId="12" fillId="0" borderId="0" xfId="3" quotePrefix="1" applyNumberFormat="1" applyFont="1" applyAlignment="1">
      <alignment horizontal="center" vertical="center"/>
    </xf>
    <xf numFmtId="165" fontId="0" fillId="0" borderId="0" xfId="0" applyNumberFormat="1" applyAlignment="1">
      <alignment horizontal="center" vertical="center"/>
    </xf>
    <xf numFmtId="166" fontId="0" fillId="0" borderId="0" xfId="0" applyNumberFormat="1"/>
    <xf numFmtId="0" fontId="0" fillId="2" borderId="0" xfId="0" applyFill="1" applyAlignment="1">
      <alignment wrapText="1"/>
    </xf>
    <xf numFmtId="0" fontId="0" fillId="2" borderId="0" xfId="0" applyFill="1" applyAlignment="1">
      <alignment horizontal="center"/>
    </xf>
    <xf numFmtId="0" fontId="13" fillId="3" borderId="0" xfId="0" applyFont="1" applyFill="1" applyAlignment="1">
      <alignment horizontal="left"/>
    </xf>
    <xf numFmtId="0" fontId="6" fillId="4" borderId="0" xfId="0" applyFont="1" applyFill="1"/>
    <xf numFmtId="0" fontId="0" fillId="4" borderId="0" xfId="0" applyFill="1" applyAlignment="1">
      <alignment horizontal="left" vertical="center" wrapText="1"/>
    </xf>
    <xf numFmtId="0" fontId="16" fillId="4" borderId="0" xfId="0" applyFont="1" applyFill="1" applyAlignment="1">
      <alignment horizontal="left" wrapText="1"/>
    </xf>
    <xf numFmtId="0" fontId="14" fillId="4" borderId="0" xfId="0" applyFont="1" applyFill="1" applyAlignment="1">
      <alignment horizontal="left" vertical="center" wrapText="1"/>
    </xf>
    <xf numFmtId="0" fontId="3" fillId="3" borderId="7" xfId="0" applyFont="1" applyFill="1" applyBorder="1" applyAlignment="1">
      <alignment horizontal="center" vertical="center" wrapText="1"/>
    </xf>
    <xf numFmtId="0" fontId="3" fillId="3" borderId="0" xfId="0" applyFont="1" applyFill="1" applyAlignment="1">
      <alignment horizontal="center" vertical="center" wrapText="1"/>
    </xf>
    <xf numFmtId="0" fontId="0" fillId="4" borderId="0" xfId="0" applyFill="1" applyAlignment="1">
      <alignment vertical="center" wrapText="1"/>
    </xf>
    <xf numFmtId="0" fontId="6" fillId="4" borderId="0" xfId="0" applyFont="1" applyFill="1" applyAlignment="1">
      <alignment horizontal="left"/>
    </xf>
  </cellXfs>
  <cellStyles count="4">
    <cellStyle name="Hyperlink" xfId="1" builtinId="8"/>
    <cellStyle name="Normal" xfId="0" builtinId="0"/>
    <cellStyle name="Normal 2 2" xfId="2" xr:uid="{460D5A29-A51E-49F3-8DD6-20580C0AE675}"/>
    <cellStyle name="Normal_2009_FSA_Grafikai_update" xfId="3" xr:uid="{40835EC2-1EE2-4DAC-980D-D7F24F6EFF6F}"/>
  </cellStyles>
  <dxfs count="0"/>
  <tableStyles count="0" defaultTableStyle="TableStyleMedium2" defaultPivotStyle="PivotStyleLight16"/>
  <colors>
    <mruColors>
      <color rgb="FFD6D7E9"/>
      <color rgb="FF444780"/>
      <color rgb="FF8487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4:D37"/>
  <sheetViews>
    <sheetView tabSelected="1" workbookViewId="0">
      <selection activeCell="L74" sqref="L74"/>
    </sheetView>
  </sheetViews>
  <sheetFormatPr defaultColWidth="8.7109375" defaultRowHeight="15" x14ac:dyDescent="0.25"/>
  <cols>
    <col min="1" max="1" width="7.85546875" style="1" customWidth="1"/>
    <col min="2" max="2" width="56.5703125" style="1" customWidth="1"/>
    <col min="3" max="3" width="7.85546875" style="1" customWidth="1"/>
    <col min="4" max="4" width="56.5703125" style="1" customWidth="1"/>
    <col min="5" max="16384" width="8.7109375" style="1"/>
  </cols>
  <sheetData>
    <row r="4" spans="1:4" ht="32.25" x14ac:dyDescent="0.5">
      <c r="B4" s="16" t="s">
        <v>0</v>
      </c>
      <c r="D4" s="16" t="s">
        <v>1</v>
      </c>
    </row>
    <row r="6" spans="1:4" ht="15.75" x14ac:dyDescent="0.25">
      <c r="B6" s="17" t="s">
        <v>2</v>
      </c>
      <c r="C6" s="2"/>
      <c r="D6" s="17" t="s">
        <v>3</v>
      </c>
    </row>
    <row r="7" spans="1:4" x14ac:dyDescent="0.25">
      <c r="A7" s="39"/>
      <c r="B7" s="18" t="s">
        <v>4</v>
      </c>
      <c r="D7" s="18" t="s">
        <v>5</v>
      </c>
    </row>
    <row r="8" spans="1:4" x14ac:dyDescent="0.25">
      <c r="A8" s="39"/>
      <c r="B8" s="18" t="s">
        <v>6</v>
      </c>
      <c r="D8" s="18" t="s">
        <v>7</v>
      </c>
    </row>
    <row r="9" spans="1:4" x14ac:dyDescent="0.25">
      <c r="B9" s="18"/>
      <c r="D9" s="18"/>
    </row>
    <row r="10" spans="1:4" ht="15.75" x14ac:dyDescent="0.25">
      <c r="B10" s="17" t="s">
        <v>8</v>
      </c>
      <c r="D10" s="17" t="s">
        <v>9</v>
      </c>
    </row>
    <row r="11" spans="1:4" x14ac:dyDescent="0.25">
      <c r="B11" s="18"/>
      <c r="D11" s="18"/>
    </row>
    <row r="12" spans="1:4" ht="15.75" x14ac:dyDescent="0.25">
      <c r="B12" s="17" t="s">
        <v>110</v>
      </c>
      <c r="D12" s="17" t="s">
        <v>109</v>
      </c>
    </row>
    <row r="13" spans="1:4" x14ac:dyDescent="0.25">
      <c r="B13" s="18"/>
      <c r="D13" s="18"/>
    </row>
    <row r="14" spans="1:4" ht="15.75" x14ac:dyDescent="0.25">
      <c r="B14" s="17" t="s">
        <v>107</v>
      </c>
      <c r="D14" s="17" t="s">
        <v>108</v>
      </c>
    </row>
    <row r="26" spans="2:4" x14ac:dyDescent="0.25">
      <c r="B26" s="8" t="s">
        <v>10</v>
      </c>
      <c r="D26" s="8" t="s">
        <v>11</v>
      </c>
    </row>
    <row r="28" spans="2:4" x14ac:dyDescent="0.25">
      <c r="B28" s="1" t="s">
        <v>12</v>
      </c>
      <c r="D28" s="1" t="s">
        <v>13</v>
      </c>
    </row>
    <row r="29" spans="2:4" x14ac:dyDescent="0.25">
      <c r="B29" s="1" t="s">
        <v>14</v>
      </c>
      <c r="D29" s="1" t="s">
        <v>15</v>
      </c>
    </row>
    <row r="30" spans="2:4" x14ac:dyDescent="0.25">
      <c r="B30" s="1" t="s">
        <v>16</v>
      </c>
      <c r="D30" s="1" t="s">
        <v>17</v>
      </c>
    </row>
    <row r="31" spans="2:4" x14ac:dyDescent="0.25">
      <c r="B31" s="1" t="s">
        <v>18</v>
      </c>
      <c r="D31" s="1" t="s">
        <v>19</v>
      </c>
    </row>
    <row r="32" spans="2:4" x14ac:dyDescent="0.25">
      <c r="B32" s="1" t="s">
        <v>20</v>
      </c>
      <c r="D32" s="1" t="s">
        <v>21</v>
      </c>
    </row>
    <row r="33" spans="2:4" x14ac:dyDescent="0.25">
      <c r="B33" s="1" t="s">
        <v>22</v>
      </c>
      <c r="D33" s="1" t="s">
        <v>23</v>
      </c>
    </row>
    <row r="34" spans="2:4" x14ac:dyDescent="0.25">
      <c r="B34" s="1" t="s">
        <v>24</v>
      </c>
      <c r="D34" s="1" t="s">
        <v>25</v>
      </c>
    </row>
    <row r="35" spans="2:4" x14ac:dyDescent="0.25">
      <c r="B35" s="1" t="s">
        <v>26</v>
      </c>
      <c r="D35" s="1" t="s">
        <v>27</v>
      </c>
    </row>
    <row r="36" spans="2:4" x14ac:dyDescent="0.25">
      <c r="B36" s="1" t="s">
        <v>169</v>
      </c>
      <c r="D36" s="38" t="s">
        <v>170</v>
      </c>
    </row>
    <row r="37" spans="2:4" x14ac:dyDescent="0.25">
      <c r="B37" s="1" t="s">
        <v>28</v>
      </c>
      <c r="D37" s="1" t="s">
        <v>29</v>
      </c>
    </row>
  </sheetData>
  <mergeCells count="1">
    <mergeCell ref="A7:A8"/>
  </mergeCells>
  <hyperlinks>
    <hyperlink ref="B6" location="'1'!A1" display="1. Galvenie CCyB rādītāji" xr:uid="{4CFC18F1-624B-4C73-B623-D3F6F22C6269}"/>
    <hyperlink ref="D6" location="'1'!A1" display="1. Main CCyB indicators" xr:uid="{B2ECF621-EE1A-43E7-8298-EBB6860760DB}"/>
    <hyperlink ref="B10" location="'2'!A1" display="2. Papildu CCyB rādītāji, ceturkšņa dati" xr:uid="{FE6406CA-A65C-484C-9A21-5224FDBCA568}"/>
    <hyperlink ref="D10" location="'2'!A1" display="2. Additional CCyB indicators, quarterly data" xr:uid="{99DB3A7E-4D1B-4B60-8102-43F0D3D03673}"/>
    <hyperlink ref="B12" location="'3'!A1" display="3. Saliktais ciklisko risku rādītājs (SCRR)" xr:uid="{20C1CC4E-B358-4BEC-8961-1A7C21E3899B}"/>
    <hyperlink ref="D12" location="'3'!A1" display="3. Composite cyclical risk indicator (CCRI)" xr:uid="{95F92F81-404F-4363-B59F-3E02EF411885}"/>
    <hyperlink ref="B14" location="'4'!A1" display="4. Izejas dati galveno rādītāju aprēķinam" xr:uid="{302B4A5A-7ADC-48E4-BECD-92F5EBB6EFD1}"/>
    <hyperlink ref="D14" location="'4'!A1" display="4. Output data for the calculation of main indicators" xr:uid="{EEE5FC3B-980C-4154-B6CE-13DF0191BC6C}"/>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84BDE-A7FE-4814-B777-08EA17E47F70}">
  <dimension ref="A1:K116"/>
  <sheetViews>
    <sheetView zoomScaleNormal="100" workbookViewId="0">
      <pane xSplit="1" ySplit="13" topLeftCell="B98" activePane="bottomRight" state="frozen"/>
      <selection pane="topRight" activeCell="B1" sqref="B1"/>
      <selection pane="bottomLeft" activeCell="A14" sqref="A14"/>
      <selection pane="bottomRight" activeCell="R154" sqref="R154"/>
    </sheetView>
  </sheetViews>
  <sheetFormatPr defaultRowHeight="15" x14ac:dyDescent="0.25"/>
  <cols>
    <col min="1" max="4" width="26.140625" customWidth="1"/>
    <col min="5" max="5" width="26.42578125" customWidth="1"/>
    <col min="6" max="6" width="10.85546875" customWidth="1"/>
    <col min="7" max="11" width="26.140625" customWidth="1"/>
  </cols>
  <sheetData>
    <row r="1" spans="1:11" ht="18.75" x14ac:dyDescent="0.3">
      <c r="A1" s="40" t="s">
        <v>30</v>
      </c>
      <c r="B1" s="40"/>
      <c r="C1" s="40"/>
      <c r="D1" s="40"/>
      <c r="E1" s="40"/>
      <c r="F1" s="40"/>
      <c r="G1" s="40"/>
      <c r="H1" s="40"/>
      <c r="I1" s="40"/>
      <c r="J1" s="40"/>
      <c r="K1" s="40"/>
    </row>
    <row r="2" spans="1:11" x14ac:dyDescent="0.25">
      <c r="A2" t="s">
        <v>31</v>
      </c>
    </row>
    <row r="3" spans="1:11" x14ac:dyDescent="0.25">
      <c r="A3" t="s">
        <v>32</v>
      </c>
    </row>
    <row r="5" spans="1:11" x14ac:dyDescent="0.25">
      <c r="A5" s="3" t="s">
        <v>33</v>
      </c>
      <c r="G5" s="3" t="s">
        <v>34</v>
      </c>
    </row>
    <row r="6" spans="1:11" ht="15" customHeight="1" x14ac:dyDescent="0.25">
      <c r="A6" s="42" t="s">
        <v>104</v>
      </c>
      <c r="B6" s="42"/>
      <c r="C6" s="42"/>
      <c r="D6" s="42"/>
      <c r="E6" s="42"/>
      <c r="G6" s="42" t="s">
        <v>105</v>
      </c>
      <c r="H6" s="42"/>
      <c r="I6" s="42"/>
      <c r="J6" s="42"/>
      <c r="K6" s="42"/>
    </row>
    <row r="7" spans="1:11" ht="15.6" customHeight="1" x14ac:dyDescent="0.25">
      <c r="A7" s="42"/>
      <c r="B7" s="42"/>
      <c r="C7" s="42"/>
      <c r="D7" s="42"/>
      <c r="E7" s="42"/>
      <c r="G7" s="42"/>
      <c r="H7" s="42"/>
      <c r="I7" s="42"/>
      <c r="J7" s="42"/>
      <c r="K7" s="42"/>
    </row>
    <row r="8" spans="1:11" x14ac:dyDescent="0.25">
      <c r="A8" s="42"/>
      <c r="B8" s="42"/>
      <c r="C8" s="42"/>
      <c r="D8" s="42"/>
      <c r="E8" s="42"/>
      <c r="G8" s="42"/>
      <c r="H8" s="42"/>
      <c r="I8" s="42"/>
      <c r="J8" s="42"/>
      <c r="K8" s="42"/>
    </row>
    <row r="9" spans="1:11" x14ac:dyDescent="0.25">
      <c r="A9" s="42"/>
      <c r="B9" s="42"/>
      <c r="C9" s="42"/>
      <c r="D9" s="42"/>
      <c r="E9" s="42"/>
      <c r="G9" s="42"/>
      <c r="H9" s="42"/>
      <c r="I9" s="42"/>
      <c r="J9" s="42"/>
      <c r="K9" s="42"/>
    </row>
    <row r="10" spans="1:11" x14ac:dyDescent="0.25">
      <c r="A10" s="4"/>
      <c r="B10" s="4"/>
      <c r="C10" s="4"/>
      <c r="D10" s="4"/>
      <c r="E10" s="4"/>
      <c r="G10" s="4"/>
      <c r="H10" s="4"/>
      <c r="I10" s="4"/>
      <c r="J10" s="4"/>
      <c r="K10" s="4"/>
    </row>
    <row r="11" spans="1:11" ht="18.75" x14ac:dyDescent="0.3">
      <c r="A11" s="41" t="s">
        <v>35</v>
      </c>
      <c r="B11" s="41"/>
      <c r="C11" s="41"/>
      <c r="D11" s="41"/>
      <c r="E11" s="41"/>
      <c r="G11" s="41" t="s">
        <v>36</v>
      </c>
      <c r="H11" s="41"/>
      <c r="I11" s="41"/>
      <c r="J11" s="41"/>
      <c r="K11" s="41"/>
    </row>
    <row r="12" spans="1:11" s="5" customFormat="1" ht="30" x14ac:dyDescent="0.25">
      <c r="A12" s="23" t="s">
        <v>37</v>
      </c>
      <c r="B12" s="24" t="s">
        <v>98</v>
      </c>
      <c r="C12" s="24" t="s">
        <v>99</v>
      </c>
      <c r="D12" s="24" t="s">
        <v>38</v>
      </c>
      <c r="E12" s="25" t="s">
        <v>165</v>
      </c>
      <c r="G12" s="23" t="s">
        <v>37</v>
      </c>
      <c r="H12" s="24" t="s">
        <v>98</v>
      </c>
      <c r="I12" s="24" t="s">
        <v>99</v>
      </c>
      <c r="J12" s="24" t="s">
        <v>38</v>
      </c>
      <c r="K12" s="25" t="s">
        <v>167</v>
      </c>
    </row>
    <row r="13" spans="1:11" s="5" customFormat="1" ht="30" x14ac:dyDescent="0.25">
      <c r="A13" s="26" t="s">
        <v>39</v>
      </c>
      <c r="B13" s="27" t="s">
        <v>40</v>
      </c>
      <c r="C13" s="27" t="s">
        <v>41</v>
      </c>
      <c r="D13" s="27" t="s">
        <v>42</v>
      </c>
      <c r="E13" s="28" t="s">
        <v>166</v>
      </c>
      <c r="G13" s="26" t="s">
        <v>39</v>
      </c>
      <c r="H13" s="27" t="s">
        <v>40</v>
      </c>
      <c r="I13" s="27" t="s">
        <v>41</v>
      </c>
      <c r="J13" s="27" t="s">
        <v>42</v>
      </c>
      <c r="K13" s="28" t="s">
        <v>168</v>
      </c>
    </row>
    <row r="14" spans="1:11" x14ac:dyDescent="0.25">
      <c r="A14" s="6">
        <v>36616</v>
      </c>
      <c r="B14" s="15">
        <v>14.6754246865959</v>
      </c>
      <c r="C14" s="15">
        <v>14.499814774965101</v>
      </c>
      <c r="D14" s="15">
        <v>0.175609911630767</v>
      </c>
      <c r="E14" s="15">
        <v>0</v>
      </c>
      <c r="F14" s="15"/>
      <c r="G14" s="6">
        <v>36616</v>
      </c>
      <c r="H14" s="15">
        <v>39.446781579121598</v>
      </c>
      <c r="I14" s="15">
        <v>36.806443231627803</v>
      </c>
      <c r="J14" s="15">
        <v>2.64033834749381</v>
      </c>
      <c r="K14" s="15">
        <v>0.25</v>
      </c>
    </row>
    <row r="15" spans="1:11" x14ac:dyDescent="0.25">
      <c r="A15" s="6">
        <v>36707</v>
      </c>
      <c r="B15" s="15">
        <v>14.8399987125468</v>
      </c>
      <c r="C15" s="15">
        <v>14.8778747274552</v>
      </c>
      <c r="D15" s="15">
        <v>-3.7876014908448503E-2</v>
      </c>
      <c r="E15" s="15">
        <v>0</v>
      </c>
      <c r="F15" s="15"/>
      <c r="G15" s="6">
        <v>36707</v>
      </c>
      <c r="H15" s="15">
        <v>42.4643244739773</v>
      </c>
      <c r="I15" s="15">
        <v>39.267780647056199</v>
      </c>
      <c r="J15" s="15">
        <v>3.1965438269211401</v>
      </c>
      <c r="K15" s="15">
        <v>0.5</v>
      </c>
    </row>
    <row r="16" spans="1:11" x14ac:dyDescent="0.25">
      <c r="A16" s="6">
        <v>36799</v>
      </c>
      <c r="B16" s="15">
        <v>15.604292871452399</v>
      </c>
      <c r="C16" s="15">
        <v>15.433906170096099</v>
      </c>
      <c r="D16" s="15">
        <v>0.17038670135623199</v>
      </c>
      <c r="E16" s="15">
        <v>0</v>
      </c>
      <c r="F16" s="15"/>
      <c r="G16" s="6">
        <v>36799</v>
      </c>
      <c r="H16" s="15">
        <v>45.341810706733803</v>
      </c>
      <c r="I16" s="15">
        <v>41.821892195048697</v>
      </c>
      <c r="J16" s="15">
        <v>3.51991851168509</v>
      </c>
      <c r="K16" s="15">
        <v>0.5</v>
      </c>
    </row>
    <row r="17" spans="1:11" x14ac:dyDescent="0.25">
      <c r="A17" s="6">
        <v>36891</v>
      </c>
      <c r="B17" s="15">
        <v>16.9850236130188</v>
      </c>
      <c r="C17" s="15">
        <v>16.338301438030499</v>
      </c>
      <c r="D17" s="15">
        <v>0.64672217498822304</v>
      </c>
      <c r="E17" s="15">
        <v>0</v>
      </c>
      <c r="F17" s="15"/>
      <c r="G17" s="6">
        <v>36891</v>
      </c>
      <c r="H17" s="15">
        <v>48.580456052222402</v>
      </c>
      <c r="I17" s="15">
        <v>44.513109353728602</v>
      </c>
      <c r="J17" s="15">
        <v>4.0673466984937701</v>
      </c>
      <c r="K17" s="15">
        <v>0.75</v>
      </c>
    </row>
    <row r="18" spans="1:11" x14ac:dyDescent="0.25">
      <c r="A18" s="6">
        <v>36981</v>
      </c>
      <c r="B18" s="15">
        <v>18.177368207906198</v>
      </c>
      <c r="C18" s="15">
        <v>17.365858260488</v>
      </c>
      <c r="D18" s="15">
        <v>0.81150994741829396</v>
      </c>
      <c r="E18" s="15">
        <v>0</v>
      </c>
      <c r="F18" s="15"/>
      <c r="G18" s="6">
        <v>36981</v>
      </c>
      <c r="H18" s="15">
        <v>52.488554227362897</v>
      </c>
      <c r="I18" s="15">
        <v>47.427790153762501</v>
      </c>
      <c r="J18" s="15">
        <v>5.0607640736003603</v>
      </c>
      <c r="K18" s="15">
        <v>1</v>
      </c>
    </row>
    <row r="19" spans="1:11" x14ac:dyDescent="0.25">
      <c r="A19" s="6">
        <v>37072</v>
      </c>
      <c r="B19" s="15">
        <v>18.905896405023501</v>
      </c>
      <c r="C19" s="15">
        <v>18.304875501910399</v>
      </c>
      <c r="D19" s="15">
        <v>0.60102090311307699</v>
      </c>
      <c r="E19" s="15">
        <v>0</v>
      </c>
      <c r="F19" s="15"/>
      <c r="G19" s="6">
        <v>37072</v>
      </c>
      <c r="H19" s="15">
        <v>55.892440127526598</v>
      </c>
      <c r="I19" s="15">
        <v>50.441127432667699</v>
      </c>
      <c r="J19" s="15">
        <v>5.4513126948588901</v>
      </c>
      <c r="K19" s="15">
        <v>1.25</v>
      </c>
    </row>
    <row r="20" spans="1:11" x14ac:dyDescent="0.25">
      <c r="A20" s="6">
        <v>37164</v>
      </c>
      <c r="B20" s="15">
        <v>19.9464568850848</v>
      </c>
      <c r="C20" s="15">
        <v>19.285320084110001</v>
      </c>
      <c r="D20" s="15">
        <v>0.66113680097481597</v>
      </c>
      <c r="E20" s="15">
        <v>0</v>
      </c>
      <c r="F20" s="15"/>
      <c r="G20" s="6">
        <v>37164</v>
      </c>
      <c r="H20" s="15">
        <v>59.5942038095112</v>
      </c>
      <c r="I20" s="15">
        <v>53.581197660262703</v>
      </c>
      <c r="J20" s="15">
        <v>6.0130061492484996</v>
      </c>
      <c r="K20" s="15">
        <v>1.5</v>
      </c>
    </row>
    <row r="21" spans="1:11" x14ac:dyDescent="0.25">
      <c r="A21" s="6">
        <v>37256</v>
      </c>
      <c r="B21" s="15">
        <v>21.1837442935228</v>
      </c>
      <c r="C21" s="15">
        <v>20.349996403686902</v>
      </c>
      <c r="D21" s="15">
        <v>0.83374788983589099</v>
      </c>
      <c r="E21" s="15">
        <v>0</v>
      </c>
      <c r="F21" s="15"/>
      <c r="G21" s="6">
        <v>37256</v>
      </c>
      <c r="H21" s="15">
        <v>62.569864466351603</v>
      </c>
      <c r="I21" s="15">
        <v>56.715570369117003</v>
      </c>
      <c r="J21" s="15">
        <v>5.8542940972346198</v>
      </c>
      <c r="K21" s="15">
        <v>1.25</v>
      </c>
    </row>
    <row r="22" spans="1:11" x14ac:dyDescent="0.25">
      <c r="A22" s="6">
        <v>37346</v>
      </c>
      <c r="B22" s="15">
        <v>22.144541368632702</v>
      </c>
      <c r="C22" s="15">
        <v>21.395313316137699</v>
      </c>
      <c r="D22" s="15">
        <v>0.74922805249491997</v>
      </c>
      <c r="E22" s="15">
        <v>0</v>
      </c>
      <c r="F22" s="15"/>
      <c r="G22" s="6">
        <v>37346</v>
      </c>
      <c r="H22" s="15">
        <v>62.918379507707201</v>
      </c>
      <c r="I22" s="15">
        <v>59.461575852636301</v>
      </c>
      <c r="J22" s="15">
        <v>3.4568036550708299</v>
      </c>
      <c r="K22" s="15">
        <v>0.5</v>
      </c>
    </row>
    <row r="23" spans="1:11" x14ac:dyDescent="0.25">
      <c r="A23" s="6">
        <v>37437</v>
      </c>
      <c r="B23" s="15">
        <v>22.822750355416101</v>
      </c>
      <c r="C23" s="15">
        <v>22.353372209629899</v>
      </c>
      <c r="D23" s="15">
        <v>0.46937814578626902</v>
      </c>
      <c r="E23" s="15">
        <v>0</v>
      </c>
      <c r="F23" s="15"/>
      <c r="G23" s="6">
        <v>37437</v>
      </c>
      <c r="H23" s="15">
        <v>62.828289638911698</v>
      </c>
      <c r="I23" s="15">
        <v>61.818426549565302</v>
      </c>
      <c r="J23" s="15">
        <v>1.00986308934644</v>
      </c>
      <c r="K23" s="15">
        <v>0</v>
      </c>
    </row>
    <row r="24" spans="1:11" x14ac:dyDescent="0.25">
      <c r="A24" s="6">
        <v>37529</v>
      </c>
      <c r="B24" s="15">
        <v>24.252495069761501</v>
      </c>
      <c r="C24" s="15">
        <v>23.429375317175701</v>
      </c>
      <c r="D24" s="15">
        <v>0.82311975258574999</v>
      </c>
      <c r="E24" s="15">
        <v>0</v>
      </c>
      <c r="F24" s="15"/>
      <c r="G24" s="6">
        <v>37529</v>
      </c>
      <c r="H24" s="15">
        <v>62.444537575935001</v>
      </c>
      <c r="I24" s="15">
        <v>63.805466183752301</v>
      </c>
      <c r="J24" s="15">
        <v>-1.3609286078173599</v>
      </c>
      <c r="K24" s="15">
        <v>0</v>
      </c>
    </row>
    <row r="25" spans="1:11" x14ac:dyDescent="0.25">
      <c r="A25" s="6">
        <v>37621</v>
      </c>
      <c r="B25" s="15">
        <v>26.0893637234173</v>
      </c>
      <c r="C25" s="15">
        <v>24.684947996290301</v>
      </c>
      <c r="D25" s="15">
        <v>1.4044157271269599</v>
      </c>
      <c r="E25" s="15">
        <v>0</v>
      </c>
      <c r="F25" s="15"/>
      <c r="G25" s="6">
        <v>37621</v>
      </c>
      <c r="H25" s="15">
        <v>61.922857323723498</v>
      </c>
      <c r="I25" s="15">
        <v>65.459250839373894</v>
      </c>
      <c r="J25" s="15">
        <v>-3.5363935156503801</v>
      </c>
      <c r="K25" s="15">
        <v>0</v>
      </c>
    </row>
    <row r="26" spans="1:11" x14ac:dyDescent="0.25">
      <c r="A26" s="6">
        <v>37711</v>
      </c>
      <c r="B26" s="15">
        <v>27.7191621344015</v>
      </c>
      <c r="C26" s="15">
        <v>26.030510130286999</v>
      </c>
      <c r="D26" s="15">
        <v>1.6886520041145201</v>
      </c>
      <c r="E26" s="15">
        <v>0</v>
      </c>
      <c r="F26" s="15"/>
      <c r="G26" s="6">
        <v>37711</v>
      </c>
      <c r="H26" s="15">
        <v>62.791050835135401</v>
      </c>
      <c r="I26" s="15">
        <v>67.0047801694882</v>
      </c>
      <c r="J26" s="15">
        <v>-4.2137293343528199</v>
      </c>
      <c r="K26" s="15">
        <v>0</v>
      </c>
    </row>
    <row r="27" spans="1:11" x14ac:dyDescent="0.25">
      <c r="A27" s="6">
        <v>37802</v>
      </c>
      <c r="B27" s="15">
        <v>29.4033379818224</v>
      </c>
      <c r="C27" s="15">
        <v>27.455375527466298</v>
      </c>
      <c r="D27" s="15">
        <v>1.9479624543560601</v>
      </c>
      <c r="E27" s="15">
        <v>0</v>
      </c>
      <c r="F27" s="15"/>
      <c r="G27" s="6">
        <v>37802</v>
      </c>
      <c r="H27" s="15">
        <v>63.680176415559103</v>
      </c>
      <c r="I27" s="15">
        <v>68.459990488186307</v>
      </c>
      <c r="J27" s="15">
        <v>-4.7798140726272003</v>
      </c>
      <c r="K27" s="15">
        <v>0</v>
      </c>
    </row>
    <row r="28" spans="1:11" x14ac:dyDescent="0.25">
      <c r="A28" s="6">
        <v>37894</v>
      </c>
      <c r="B28" s="15">
        <v>31.231720170805701</v>
      </c>
      <c r="C28" s="15">
        <v>28.969234988421199</v>
      </c>
      <c r="D28" s="15">
        <v>2.2624851823844598</v>
      </c>
      <c r="E28" s="15">
        <v>0.25</v>
      </c>
      <c r="F28" s="15"/>
      <c r="G28" s="6">
        <v>37894</v>
      </c>
      <c r="H28" s="15">
        <v>63.8066784984604</v>
      </c>
      <c r="I28" s="15">
        <v>69.745881538623806</v>
      </c>
      <c r="J28" s="15">
        <v>-5.9392030401634104</v>
      </c>
      <c r="K28" s="15">
        <v>0</v>
      </c>
    </row>
    <row r="29" spans="1:11" x14ac:dyDescent="0.25">
      <c r="A29" s="6">
        <v>37986</v>
      </c>
      <c r="B29" s="15">
        <v>37.085071617630902</v>
      </c>
      <c r="C29" s="15">
        <v>31.3005455580359</v>
      </c>
      <c r="D29" s="15">
        <v>5.7845260595950396</v>
      </c>
      <c r="E29" s="15">
        <v>1.25</v>
      </c>
      <c r="F29" s="15"/>
      <c r="G29" s="6">
        <v>37986</v>
      </c>
      <c r="H29" s="15">
        <v>64.442169666067301</v>
      </c>
      <c r="I29" s="15">
        <v>70.944219257136396</v>
      </c>
      <c r="J29" s="15">
        <v>-6.5020495910691496</v>
      </c>
      <c r="K29" s="15">
        <v>0</v>
      </c>
    </row>
    <row r="30" spans="1:11" x14ac:dyDescent="0.25">
      <c r="A30" s="6">
        <v>38077</v>
      </c>
      <c r="B30" s="15">
        <v>39.339532838179501</v>
      </c>
      <c r="C30" s="15">
        <v>33.643663403373701</v>
      </c>
      <c r="D30" s="15">
        <v>5.6958694348057897</v>
      </c>
      <c r="E30" s="15">
        <v>1.25</v>
      </c>
      <c r="F30" s="15"/>
      <c r="G30" s="6">
        <v>38077</v>
      </c>
      <c r="H30" s="15">
        <v>64.149919277930394</v>
      </c>
      <c r="I30" s="15">
        <v>71.961274179905502</v>
      </c>
      <c r="J30" s="15">
        <v>-7.8113549019750996</v>
      </c>
      <c r="K30" s="15">
        <v>0</v>
      </c>
    </row>
    <row r="31" spans="1:11" x14ac:dyDescent="0.25">
      <c r="A31" s="6">
        <v>38168</v>
      </c>
      <c r="B31" s="15">
        <v>42.120612215874303</v>
      </c>
      <c r="C31" s="15">
        <v>36.084273802674403</v>
      </c>
      <c r="D31" s="15">
        <v>6.0363384131998297</v>
      </c>
      <c r="E31" s="15">
        <v>1.5</v>
      </c>
      <c r="F31" s="15"/>
      <c r="G31" s="6">
        <v>38168</v>
      </c>
      <c r="H31" s="15">
        <v>66.7591882637673</v>
      </c>
      <c r="I31" s="15">
        <v>73.139996592882298</v>
      </c>
      <c r="J31" s="15">
        <v>-6.3808083291149904</v>
      </c>
      <c r="K31" s="15">
        <v>0</v>
      </c>
    </row>
    <row r="32" spans="1:11" x14ac:dyDescent="0.25">
      <c r="A32" s="6">
        <v>38260</v>
      </c>
      <c r="B32" s="15">
        <v>44.998360827944303</v>
      </c>
      <c r="C32" s="15">
        <v>38.618660667935799</v>
      </c>
      <c r="D32" s="15">
        <v>6.3797001600084897</v>
      </c>
      <c r="E32" s="15">
        <v>1.5</v>
      </c>
      <c r="F32" s="15"/>
      <c r="G32" s="6">
        <v>38260</v>
      </c>
      <c r="H32" s="15">
        <v>69.450711306385699</v>
      </c>
      <c r="I32" s="15">
        <v>74.470372630093394</v>
      </c>
      <c r="J32" s="15">
        <v>-5.0196613237077798</v>
      </c>
      <c r="K32" s="15">
        <v>0</v>
      </c>
    </row>
    <row r="33" spans="1:11" x14ac:dyDescent="0.25">
      <c r="A33" s="6">
        <v>38352</v>
      </c>
      <c r="B33" s="15">
        <v>48.225693229842797</v>
      </c>
      <c r="C33" s="15">
        <v>41.283674383506501</v>
      </c>
      <c r="D33" s="15">
        <v>6.9420188463363104</v>
      </c>
      <c r="E33" s="15">
        <v>1.75</v>
      </c>
      <c r="F33" s="15"/>
      <c r="G33" s="6">
        <v>38352</v>
      </c>
      <c r="H33" s="15">
        <v>73.225100431663904</v>
      </c>
      <c r="I33" s="15">
        <v>76.048688636870295</v>
      </c>
      <c r="J33" s="15">
        <v>-2.8235882052063599</v>
      </c>
      <c r="K33" s="15">
        <v>0</v>
      </c>
    </row>
    <row r="34" spans="1:11" x14ac:dyDescent="0.25">
      <c r="A34" s="6">
        <v>38442</v>
      </c>
      <c r="B34" s="15">
        <v>51.227665696684198</v>
      </c>
      <c r="C34" s="15">
        <v>44.021687536101197</v>
      </c>
      <c r="D34" s="15">
        <v>7.2059781605829096</v>
      </c>
      <c r="E34" s="15">
        <v>1.75</v>
      </c>
      <c r="F34" s="15"/>
      <c r="G34" s="6">
        <v>38442</v>
      </c>
      <c r="H34" s="15">
        <v>77.000086069045494</v>
      </c>
      <c r="I34" s="15">
        <v>77.847259217124403</v>
      </c>
      <c r="J34" s="15">
        <v>-0.84717314807897903</v>
      </c>
      <c r="K34" s="15">
        <v>0</v>
      </c>
    </row>
    <row r="35" spans="1:11" x14ac:dyDescent="0.25">
      <c r="A35" s="6">
        <v>38533</v>
      </c>
      <c r="B35" s="15">
        <v>53.708340677702999</v>
      </c>
      <c r="C35" s="15">
        <v>46.743584663006096</v>
      </c>
      <c r="D35" s="15">
        <v>6.9647560146969596</v>
      </c>
      <c r="E35" s="15">
        <v>1.75</v>
      </c>
      <c r="F35" s="15"/>
      <c r="G35" s="6">
        <v>38533</v>
      </c>
      <c r="H35" s="15">
        <v>79.548602635588495</v>
      </c>
      <c r="I35" s="15">
        <v>79.7194560920464</v>
      </c>
      <c r="J35" s="15">
        <v>-0.17085345645796199</v>
      </c>
      <c r="K35" s="15">
        <v>0</v>
      </c>
    </row>
    <row r="36" spans="1:11" x14ac:dyDescent="0.25">
      <c r="A36" s="6">
        <v>38625</v>
      </c>
      <c r="B36" s="15">
        <v>56.700798079529598</v>
      </c>
      <c r="C36" s="15">
        <v>49.522817911866198</v>
      </c>
      <c r="D36" s="15">
        <v>7.1779801676634101</v>
      </c>
      <c r="E36" s="15">
        <v>1.75</v>
      </c>
      <c r="F36" s="15"/>
      <c r="G36" s="6">
        <v>38625</v>
      </c>
      <c r="H36" s="15">
        <v>81.378014103726002</v>
      </c>
      <c r="I36" s="15">
        <v>81.587217507399998</v>
      </c>
      <c r="J36" s="15">
        <v>-0.209203403674038</v>
      </c>
      <c r="K36" s="15">
        <v>0</v>
      </c>
    </row>
    <row r="37" spans="1:11" x14ac:dyDescent="0.25">
      <c r="A37" s="6">
        <v>38717</v>
      </c>
      <c r="B37" s="15">
        <v>64.346226490116706</v>
      </c>
      <c r="C37" s="15">
        <v>52.981996089522497</v>
      </c>
      <c r="D37" s="15">
        <v>11.364230400594099</v>
      </c>
      <c r="E37" s="15">
        <v>2.5</v>
      </c>
      <c r="F37" s="15"/>
      <c r="G37" s="6">
        <v>38717</v>
      </c>
      <c r="H37" s="15">
        <v>89.531691478874095</v>
      </c>
      <c r="I37" s="15">
        <v>84.054932788200801</v>
      </c>
      <c r="J37" s="15">
        <v>5.4767586906732602</v>
      </c>
      <c r="K37" s="15">
        <v>1.25</v>
      </c>
    </row>
    <row r="38" spans="1:11" x14ac:dyDescent="0.25">
      <c r="A38" s="6">
        <v>38807</v>
      </c>
      <c r="B38" s="15">
        <v>67.810443114169203</v>
      </c>
      <c r="C38" s="15">
        <v>56.469620307824101</v>
      </c>
      <c r="D38" s="15">
        <v>11.3408228063451</v>
      </c>
      <c r="E38" s="15">
        <v>2.5</v>
      </c>
      <c r="F38" s="15"/>
      <c r="G38" s="6">
        <v>38807</v>
      </c>
      <c r="H38" s="15">
        <v>93.925721646245506</v>
      </c>
      <c r="I38" s="15">
        <v>86.710444317677897</v>
      </c>
      <c r="J38" s="15">
        <v>7.2152773285676597</v>
      </c>
      <c r="K38" s="15">
        <v>1.75</v>
      </c>
    </row>
    <row r="39" spans="1:11" x14ac:dyDescent="0.25">
      <c r="A39" s="6">
        <v>38898</v>
      </c>
      <c r="B39" s="15">
        <v>73.602885458623703</v>
      </c>
      <c r="C39" s="15">
        <v>60.277078903534701</v>
      </c>
      <c r="D39" s="15">
        <v>13.325806555089001</v>
      </c>
      <c r="E39" s="15">
        <v>2.5</v>
      </c>
      <c r="F39" s="15"/>
      <c r="G39" s="6">
        <v>38898</v>
      </c>
      <c r="H39" s="15">
        <v>98.743438499546897</v>
      </c>
      <c r="I39" s="15">
        <v>89.573803424596207</v>
      </c>
      <c r="J39" s="15">
        <v>9.1696350749506905</v>
      </c>
      <c r="K39" s="15">
        <v>2.25</v>
      </c>
    </row>
    <row r="40" spans="1:11" x14ac:dyDescent="0.25">
      <c r="A40" s="6">
        <v>38990</v>
      </c>
      <c r="B40" s="15">
        <v>79.268960511685407</v>
      </c>
      <c r="C40" s="15">
        <v>64.343323283451497</v>
      </c>
      <c r="D40" s="15">
        <v>14.9256372282338</v>
      </c>
      <c r="E40" s="15">
        <v>2.5</v>
      </c>
      <c r="F40" s="15"/>
      <c r="G40" s="6">
        <v>38990</v>
      </c>
      <c r="H40" s="15">
        <v>103.694894714105</v>
      </c>
      <c r="I40" s="15">
        <v>92.636788720795494</v>
      </c>
      <c r="J40" s="15">
        <v>11.0581059933101</v>
      </c>
      <c r="K40" s="15">
        <v>2.5</v>
      </c>
    </row>
    <row r="41" spans="1:11" x14ac:dyDescent="0.25">
      <c r="A41" s="6">
        <v>39082</v>
      </c>
      <c r="B41" s="15">
        <v>85.901980786130693</v>
      </c>
      <c r="C41" s="15">
        <v>68.748460339134596</v>
      </c>
      <c r="D41" s="15">
        <v>17.153520446996001</v>
      </c>
      <c r="E41" s="15">
        <v>2.5</v>
      </c>
      <c r="F41" s="15"/>
      <c r="G41" s="6">
        <v>39082</v>
      </c>
      <c r="H41" s="15">
        <v>111.74725788406001</v>
      </c>
      <c r="I41" s="15">
        <v>96.152926191177201</v>
      </c>
      <c r="J41" s="15">
        <v>15.5943316928835</v>
      </c>
      <c r="K41" s="15">
        <v>2.5</v>
      </c>
    </row>
    <row r="42" spans="1:11" x14ac:dyDescent="0.25">
      <c r="A42" s="6">
        <v>39172</v>
      </c>
      <c r="B42" s="15">
        <v>88.616782180935999</v>
      </c>
      <c r="C42" s="15">
        <v>72.990401530125396</v>
      </c>
      <c r="D42" s="15">
        <v>15.6263806508105</v>
      </c>
      <c r="E42" s="15">
        <v>2.5</v>
      </c>
      <c r="F42" s="15"/>
      <c r="G42" s="6">
        <v>39172</v>
      </c>
      <c r="H42" s="15">
        <v>115.107324009565</v>
      </c>
      <c r="I42" s="15">
        <v>99.675967802615602</v>
      </c>
      <c r="J42" s="15">
        <v>15.4313562069502</v>
      </c>
      <c r="K42" s="15">
        <v>2.5</v>
      </c>
    </row>
    <row r="43" spans="1:11" x14ac:dyDescent="0.25">
      <c r="A43" s="6">
        <v>39263</v>
      </c>
      <c r="B43" s="15">
        <v>90.458399534453605</v>
      </c>
      <c r="C43" s="15">
        <v>76.989614750400804</v>
      </c>
      <c r="D43" s="15">
        <v>13.468784784052801</v>
      </c>
      <c r="E43" s="15">
        <v>2.5</v>
      </c>
      <c r="F43" s="15"/>
      <c r="G43" s="6">
        <v>39263</v>
      </c>
      <c r="H43" s="15">
        <v>115.75549244117499</v>
      </c>
      <c r="I43" s="15">
        <v>102.975605083948</v>
      </c>
      <c r="J43" s="15">
        <v>12.779887357226899</v>
      </c>
      <c r="K43" s="15">
        <v>2.5</v>
      </c>
    </row>
    <row r="44" spans="1:11" x14ac:dyDescent="0.25">
      <c r="A44" s="6">
        <v>39355</v>
      </c>
      <c r="B44" s="15">
        <v>90.577434126094204</v>
      </c>
      <c r="C44" s="15">
        <v>80.584802704753002</v>
      </c>
      <c r="D44" s="15">
        <v>9.9926314213411995</v>
      </c>
      <c r="E44" s="15">
        <v>2.5</v>
      </c>
      <c r="F44" s="15"/>
      <c r="G44" s="6">
        <v>39355</v>
      </c>
      <c r="H44" s="15">
        <v>117.450880667682</v>
      </c>
      <c r="I44" s="15">
        <v>106.15812434853</v>
      </c>
      <c r="J44" s="15">
        <v>11.2927563191523</v>
      </c>
      <c r="K44" s="15">
        <v>2.5</v>
      </c>
    </row>
    <row r="45" spans="1:11" x14ac:dyDescent="0.25">
      <c r="A45" s="6">
        <v>39447</v>
      </c>
      <c r="B45" s="15">
        <v>89.890269061323096</v>
      </c>
      <c r="C45" s="15">
        <v>83.736721701781704</v>
      </c>
      <c r="D45" s="15">
        <v>6.1535473595413901</v>
      </c>
      <c r="E45" s="15">
        <v>1.5</v>
      </c>
      <c r="F45" s="15"/>
      <c r="G45" s="6">
        <v>39447</v>
      </c>
      <c r="H45" s="15">
        <v>115.996190861759</v>
      </c>
      <c r="I45" s="15">
        <v>108.976218019854</v>
      </c>
      <c r="J45" s="15">
        <v>7.0199728419055898</v>
      </c>
      <c r="K45" s="15">
        <v>1.75</v>
      </c>
    </row>
    <row r="46" spans="1:11" x14ac:dyDescent="0.25">
      <c r="A46" s="6">
        <v>39538</v>
      </c>
      <c r="B46" s="15">
        <v>89.411982538561205</v>
      </c>
      <c r="C46" s="15">
        <v>86.518193718725698</v>
      </c>
      <c r="D46" s="15">
        <v>2.89378881983549</v>
      </c>
      <c r="E46" s="15">
        <v>0.5</v>
      </c>
      <c r="F46" s="15"/>
      <c r="G46" s="6">
        <v>39538</v>
      </c>
      <c r="H46" s="15">
        <v>120.268848557551</v>
      </c>
      <c r="I46" s="15">
        <v>111.91968183383101</v>
      </c>
      <c r="J46" s="15">
        <v>8.3491667237198097</v>
      </c>
      <c r="K46" s="15">
        <v>2</v>
      </c>
    </row>
    <row r="47" spans="1:11" x14ac:dyDescent="0.25">
      <c r="A47" s="6">
        <v>39629</v>
      </c>
      <c r="B47" s="15">
        <v>90.321776033920401</v>
      </c>
      <c r="C47" s="15">
        <v>89.112781482775603</v>
      </c>
      <c r="D47" s="15">
        <v>1.20899455114474</v>
      </c>
      <c r="E47" s="15">
        <v>0</v>
      </c>
      <c r="F47" s="15"/>
      <c r="G47" s="6">
        <v>39629</v>
      </c>
      <c r="H47" s="15">
        <v>120.898176781914</v>
      </c>
      <c r="I47" s="15">
        <v>114.69069638681501</v>
      </c>
      <c r="J47" s="15">
        <v>6.2074803950987203</v>
      </c>
      <c r="K47" s="15">
        <v>1.5</v>
      </c>
    </row>
    <row r="48" spans="1:11" x14ac:dyDescent="0.25">
      <c r="A48" s="6">
        <v>39721</v>
      </c>
      <c r="B48" s="15">
        <v>91.464993438155105</v>
      </c>
      <c r="C48" s="15">
        <v>91.564211213478202</v>
      </c>
      <c r="D48" s="15">
        <v>-9.92177753231544E-2</v>
      </c>
      <c r="E48" s="15">
        <v>0</v>
      </c>
      <c r="F48" s="15"/>
      <c r="G48" s="6">
        <v>39721</v>
      </c>
      <c r="H48" s="15">
        <v>123.088518100237</v>
      </c>
      <c r="I48" s="15">
        <v>117.424121758052</v>
      </c>
      <c r="J48" s="15">
        <v>5.6643963421845296</v>
      </c>
      <c r="K48" s="15">
        <v>1.25</v>
      </c>
    </row>
    <row r="49" spans="1:11" x14ac:dyDescent="0.25">
      <c r="A49" s="6">
        <v>39813</v>
      </c>
      <c r="B49" s="15">
        <v>90.796269048475494</v>
      </c>
      <c r="C49" s="15">
        <v>93.710797433605904</v>
      </c>
      <c r="D49" s="15">
        <v>-2.91452838513043</v>
      </c>
      <c r="E49" s="15">
        <v>0</v>
      </c>
      <c r="F49" s="15"/>
      <c r="G49" s="6">
        <v>39813</v>
      </c>
      <c r="H49" s="15">
        <v>119.56632892957801</v>
      </c>
      <c r="I49" s="15">
        <v>119.686021027091</v>
      </c>
      <c r="J49" s="15">
        <v>-0.11969209751291</v>
      </c>
      <c r="K49" s="15">
        <v>0</v>
      </c>
    </row>
    <row r="50" spans="1:11" x14ac:dyDescent="0.25">
      <c r="A50" s="6">
        <v>39903</v>
      </c>
      <c r="B50" s="15">
        <v>93.275440900222705</v>
      </c>
      <c r="C50" s="15">
        <v>95.884879700446902</v>
      </c>
      <c r="D50" s="15">
        <v>-2.6094388002241802</v>
      </c>
      <c r="E50" s="15">
        <v>0</v>
      </c>
      <c r="F50" s="15"/>
      <c r="G50" s="6">
        <v>39903</v>
      </c>
      <c r="H50" s="15">
        <v>125.74386202473001</v>
      </c>
      <c r="I50" s="15">
        <v>122.242697130541</v>
      </c>
      <c r="J50" s="15">
        <v>3.50116489418884</v>
      </c>
      <c r="K50" s="15">
        <v>0.5</v>
      </c>
    </row>
    <row r="51" spans="1:11" x14ac:dyDescent="0.25">
      <c r="A51" s="6">
        <v>39994</v>
      </c>
      <c r="B51" s="15">
        <v>96.124835412611006</v>
      </c>
      <c r="C51" s="15">
        <v>98.118348138767104</v>
      </c>
      <c r="D51" s="15">
        <v>-1.9935127261560399</v>
      </c>
      <c r="E51" s="15">
        <v>0</v>
      </c>
      <c r="F51" s="15"/>
      <c r="G51" s="6">
        <v>39994</v>
      </c>
      <c r="H51" s="15">
        <v>131.337785209797</v>
      </c>
      <c r="I51" s="15">
        <v>125.02897414560999</v>
      </c>
      <c r="J51" s="15">
        <v>6.3088110641867701</v>
      </c>
      <c r="K51" s="15">
        <v>1.5</v>
      </c>
    </row>
    <row r="52" spans="1:11" x14ac:dyDescent="0.25">
      <c r="A52" s="6">
        <v>40086</v>
      </c>
      <c r="B52" s="15">
        <v>101.64462000709899</v>
      </c>
      <c r="C52" s="15">
        <v>100.649718694087</v>
      </c>
      <c r="D52" s="15">
        <v>0.99490131301274598</v>
      </c>
      <c r="E52" s="15">
        <v>0</v>
      </c>
      <c r="F52" s="15"/>
      <c r="G52" s="6">
        <v>40086</v>
      </c>
      <c r="H52" s="15">
        <v>139.771872951718</v>
      </c>
      <c r="I52" s="15">
        <v>128.236043300197</v>
      </c>
      <c r="J52" s="15">
        <v>11.5358296515208</v>
      </c>
      <c r="K52" s="15">
        <v>2.5</v>
      </c>
    </row>
    <row r="53" spans="1:11" x14ac:dyDescent="0.25">
      <c r="A53" s="6">
        <v>40178</v>
      </c>
      <c r="B53" s="15">
        <v>105.235040181798</v>
      </c>
      <c r="C53" s="15">
        <v>103.27737197614201</v>
      </c>
      <c r="D53" s="15">
        <v>1.95766820565626</v>
      </c>
      <c r="E53" s="15">
        <v>0</v>
      </c>
      <c r="F53" s="15"/>
      <c r="G53" s="6">
        <v>40178</v>
      </c>
      <c r="H53" s="15">
        <v>142.14537253563299</v>
      </c>
      <c r="I53" s="15">
        <v>131.39655665915501</v>
      </c>
      <c r="J53" s="15">
        <v>10.748815876478201</v>
      </c>
      <c r="K53" s="15">
        <v>2.5</v>
      </c>
    </row>
    <row r="54" spans="1:11" x14ac:dyDescent="0.25">
      <c r="A54" s="6">
        <v>40268</v>
      </c>
      <c r="B54" s="15">
        <v>105.93065699224201</v>
      </c>
      <c r="C54" s="15">
        <v>105.737850929435</v>
      </c>
      <c r="D54" s="15">
        <v>0.19280606280635401</v>
      </c>
      <c r="E54" s="15">
        <v>0</v>
      </c>
      <c r="F54" s="15"/>
      <c r="G54" s="6">
        <v>40268</v>
      </c>
      <c r="H54" s="15">
        <v>147.471221846682</v>
      </c>
      <c r="I54" s="15">
        <v>134.72399821260501</v>
      </c>
      <c r="J54" s="15">
        <v>12.7472236340771</v>
      </c>
      <c r="K54" s="15">
        <v>2.5</v>
      </c>
    </row>
    <row r="55" spans="1:11" x14ac:dyDescent="0.25">
      <c r="A55" s="6">
        <v>40359</v>
      </c>
      <c r="B55" s="15">
        <v>106.030822315184</v>
      </c>
      <c r="C55" s="15">
        <v>107.995129625478</v>
      </c>
      <c r="D55" s="15">
        <v>-1.9643073102944799</v>
      </c>
      <c r="E55" s="15">
        <v>0</v>
      </c>
      <c r="F55" s="15"/>
      <c r="G55" s="6">
        <v>40359</v>
      </c>
      <c r="H55" s="15">
        <v>147.35386392836301</v>
      </c>
      <c r="I55" s="15">
        <v>137.824170920879</v>
      </c>
      <c r="J55" s="15">
        <v>9.5296930074838997</v>
      </c>
      <c r="K55" s="15">
        <v>2.5</v>
      </c>
    </row>
    <row r="56" spans="1:11" x14ac:dyDescent="0.25">
      <c r="A56" s="6">
        <v>40451</v>
      </c>
      <c r="B56" s="15">
        <v>103.868934236873</v>
      </c>
      <c r="C56" s="15">
        <v>109.87603121081</v>
      </c>
      <c r="D56" s="15">
        <v>-6.0070969739369602</v>
      </c>
      <c r="E56" s="15">
        <v>0</v>
      </c>
      <c r="F56" s="15"/>
      <c r="G56" s="6">
        <v>40451</v>
      </c>
      <c r="H56" s="15">
        <v>146.521609306389</v>
      </c>
      <c r="I56" s="15">
        <v>140.662387171121</v>
      </c>
      <c r="J56" s="15">
        <v>5.8592221352676503</v>
      </c>
      <c r="K56" s="15">
        <v>1.25</v>
      </c>
    </row>
    <row r="57" spans="1:11" x14ac:dyDescent="0.25">
      <c r="A57" s="6">
        <v>40543</v>
      </c>
      <c r="B57" s="15">
        <v>99.048841045146702</v>
      </c>
      <c r="C57" s="15">
        <v>111.192646155776</v>
      </c>
      <c r="D57" s="15">
        <v>-12.143805110630099</v>
      </c>
      <c r="E57" s="15">
        <v>0</v>
      </c>
      <c r="F57" s="15"/>
      <c r="G57" s="6">
        <v>40543</v>
      </c>
      <c r="H57" s="15">
        <v>141.82568043142999</v>
      </c>
      <c r="I57" s="15">
        <v>142.990320892331</v>
      </c>
      <c r="J57" s="15">
        <v>-1.16464046090058</v>
      </c>
      <c r="K57" s="15">
        <v>0</v>
      </c>
    </row>
    <row r="58" spans="1:11" x14ac:dyDescent="0.25">
      <c r="A58" s="6">
        <v>40633</v>
      </c>
      <c r="B58" s="15">
        <v>95.881570289708606</v>
      </c>
      <c r="C58" s="15">
        <v>112.128116575023</v>
      </c>
      <c r="D58" s="15">
        <v>-16.246546285314899</v>
      </c>
      <c r="E58" s="15">
        <v>0</v>
      </c>
      <c r="F58" s="15"/>
      <c r="G58" s="6">
        <v>40633</v>
      </c>
      <c r="H58" s="15">
        <v>143.38422824020199</v>
      </c>
      <c r="I58" s="15">
        <v>145.26466592948</v>
      </c>
      <c r="J58" s="15">
        <v>-1.8804376892777499</v>
      </c>
      <c r="K58" s="15">
        <v>0</v>
      </c>
    </row>
    <row r="59" spans="1:11" x14ac:dyDescent="0.25">
      <c r="A59" s="6">
        <v>40724</v>
      </c>
      <c r="B59" s="15">
        <v>92.373983913426102</v>
      </c>
      <c r="C59" s="15">
        <v>112.687041853061</v>
      </c>
      <c r="D59" s="15">
        <v>-20.313057939635399</v>
      </c>
      <c r="E59" s="15">
        <v>0</v>
      </c>
      <c r="F59" s="15"/>
      <c r="G59" s="6">
        <v>40724</v>
      </c>
      <c r="H59" s="15">
        <v>145.33008167680401</v>
      </c>
      <c r="I59" s="15">
        <v>147.51473597491599</v>
      </c>
      <c r="J59" s="15">
        <v>-2.18465429811266</v>
      </c>
      <c r="K59" s="15">
        <v>0</v>
      </c>
    </row>
    <row r="60" spans="1:11" x14ac:dyDescent="0.25">
      <c r="A60" s="6">
        <v>40816</v>
      </c>
      <c r="B60" s="15">
        <v>89.585280426878299</v>
      </c>
      <c r="C60" s="15">
        <v>112.956979150349</v>
      </c>
      <c r="D60" s="15">
        <v>-23.371698723471201</v>
      </c>
      <c r="E60" s="15">
        <v>0</v>
      </c>
      <c r="F60" s="15"/>
      <c r="G60" s="6">
        <v>40816</v>
      </c>
      <c r="H60" s="15">
        <v>143.89282429995399</v>
      </c>
      <c r="I60" s="15">
        <v>149.51737072069099</v>
      </c>
      <c r="J60" s="15">
        <v>-5.6245464207374596</v>
      </c>
      <c r="K60" s="15">
        <v>0</v>
      </c>
    </row>
    <row r="61" spans="1:11" x14ac:dyDescent="0.25">
      <c r="A61" s="6">
        <v>40908</v>
      </c>
      <c r="B61" s="15">
        <v>84.851019048490798</v>
      </c>
      <c r="C61" s="15">
        <v>112.81000143249</v>
      </c>
      <c r="D61" s="15">
        <v>-27.9589823839997</v>
      </c>
      <c r="E61" s="15">
        <v>0</v>
      </c>
      <c r="F61" s="15"/>
      <c r="G61" s="6">
        <v>40908</v>
      </c>
      <c r="H61" s="15">
        <v>136.12829453593201</v>
      </c>
      <c r="I61" s="15">
        <v>150.871392621486</v>
      </c>
      <c r="J61" s="15">
        <v>-14.7430980855536</v>
      </c>
      <c r="K61" s="15">
        <v>0</v>
      </c>
    </row>
    <row r="62" spans="1:11" x14ac:dyDescent="0.25">
      <c r="A62" s="6">
        <v>40999</v>
      </c>
      <c r="B62" s="15">
        <v>77.623112208088301</v>
      </c>
      <c r="C62" s="15">
        <v>112.08802016746699</v>
      </c>
      <c r="D62" s="15">
        <v>-34.464907959379403</v>
      </c>
      <c r="E62" s="15">
        <v>0</v>
      </c>
      <c r="F62" s="15"/>
      <c r="G62" s="6">
        <v>40999</v>
      </c>
      <c r="H62" s="15">
        <v>126.288445973008</v>
      </c>
      <c r="I62" s="15">
        <v>151.479322600947</v>
      </c>
      <c r="J62" s="15">
        <v>-25.190876627939598</v>
      </c>
      <c r="K62" s="15">
        <v>0</v>
      </c>
    </row>
    <row r="63" spans="1:11" x14ac:dyDescent="0.25">
      <c r="A63" s="6">
        <v>41090</v>
      </c>
      <c r="B63" s="15">
        <v>73.516753141472506</v>
      </c>
      <c r="C63" s="15">
        <v>111.070000088022</v>
      </c>
      <c r="D63" s="15">
        <v>-37.553246946550203</v>
      </c>
      <c r="E63" s="15">
        <v>0</v>
      </c>
      <c r="F63" s="15"/>
      <c r="G63" s="6">
        <v>41090</v>
      </c>
      <c r="H63" s="15">
        <v>121.083999224453</v>
      </c>
      <c r="I63" s="15">
        <v>151.68226233758301</v>
      </c>
      <c r="J63" s="15">
        <v>-30.598263113129899</v>
      </c>
      <c r="K63" s="15">
        <v>0</v>
      </c>
    </row>
    <row r="64" spans="1:11" x14ac:dyDescent="0.25">
      <c r="A64" s="6">
        <v>41182</v>
      </c>
      <c r="B64" s="15">
        <v>71.739476495449196</v>
      </c>
      <c r="C64" s="15">
        <v>109.951018849889</v>
      </c>
      <c r="D64" s="15">
        <v>-38.211542354440603</v>
      </c>
      <c r="E64" s="15">
        <v>0</v>
      </c>
      <c r="F64" s="15"/>
      <c r="G64" s="6">
        <v>41182</v>
      </c>
      <c r="H64" s="15">
        <v>118.693370778928</v>
      </c>
      <c r="I64" s="15">
        <v>151.682502836981</v>
      </c>
      <c r="J64" s="15">
        <v>-32.989132058053002</v>
      </c>
      <c r="K64" s="15">
        <v>0</v>
      </c>
    </row>
    <row r="65" spans="1:11" x14ac:dyDescent="0.25">
      <c r="A65" s="6">
        <v>41274</v>
      </c>
      <c r="B65" s="15">
        <v>68.516353836713407</v>
      </c>
      <c r="C65" s="15">
        <v>108.63282626245901</v>
      </c>
      <c r="D65" s="15">
        <v>-40.116472425745997</v>
      </c>
      <c r="E65" s="15">
        <v>0</v>
      </c>
      <c r="F65" s="15"/>
      <c r="G65" s="6">
        <v>41274</v>
      </c>
      <c r="H65" s="15">
        <v>114.65895665182499</v>
      </c>
      <c r="I65" s="15">
        <v>151.387135068541</v>
      </c>
      <c r="J65" s="15">
        <v>-36.7281784167156</v>
      </c>
      <c r="K65" s="15">
        <v>0</v>
      </c>
    </row>
    <row r="66" spans="1:11" x14ac:dyDescent="0.25">
      <c r="A66" s="6">
        <v>41364</v>
      </c>
      <c r="B66" s="15">
        <v>67.003291681736798</v>
      </c>
      <c r="C66" s="15">
        <v>107.253207428256</v>
      </c>
      <c r="D66" s="15">
        <v>-40.249915746519498</v>
      </c>
      <c r="E66" s="15">
        <v>0</v>
      </c>
      <c r="F66" s="15"/>
      <c r="G66" s="6">
        <v>41364</v>
      </c>
      <c r="H66" s="15">
        <v>117.158486168065</v>
      </c>
      <c r="I66" s="15">
        <v>151.22226626883301</v>
      </c>
      <c r="J66" s="15">
        <v>-34.0637801007679</v>
      </c>
      <c r="K66" s="15">
        <v>0</v>
      </c>
    </row>
    <row r="67" spans="1:11" x14ac:dyDescent="0.25">
      <c r="A67" s="6">
        <v>41455</v>
      </c>
      <c r="B67" s="15">
        <v>65.050754798562096</v>
      </c>
      <c r="C67" s="15">
        <v>105.785328043847</v>
      </c>
      <c r="D67" s="15">
        <v>-40.734573245285198</v>
      </c>
      <c r="E67" s="15">
        <v>0</v>
      </c>
      <c r="F67" s="15"/>
      <c r="G67" s="6">
        <v>41455</v>
      </c>
      <c r="H67" s="15">
        <v>114.80526707443499</v>
      </c>
      <c r="I67" s="15">
        <v>150.87914212049299</v>
      </c>
      <c r="J67" s="15">
        <v>-36.073875046057204</v>
      </c>
      <c r="K67" s="15">
        <v>0</v>
      </c>
    </row>
    <row r="68" spans="1:11" x14ac:dyDescent="0.25">
      <c r="A68" s="6">
        <v>41547</v>
      </c>
      <c r="B68" s="15">
        <v>63.482737009035503</v>
      </c>
      <c r="C68" s="15">
        <v>104.26241338973099</v>
      </c>
      <c r="D68" s="15">
        <v>-40.779676380695797</v>
      </c>
      <c r="E68" s="15">
        <v>0</v>
      </c>
      <c r="F68" s="15"/>
      <c r="G68" s="6">
        <v>41547</v>
      </c>
      <c r="H68" s="15">
        <v>110.50549985102801</v>
      </c>
      <c r="I68" s="15">
        <v>150.246768161472</v>
      </c>
      <c r="J68" s="15">
        <v>-39.741268310443097</v>
      </c>
      <c r="K68" s="15">
        <v>0</v>
      </c>
    </row>
    <row r="69" spans="1:11" x14ac:dyDescent="0.25">
      <c r="A69" s="6">
        <v>41639</v>
      </c>
      <c r="B69" s="15">
        <v>61.7727351903807</v>
      </c>
      <c r="C69" s="15">
        <v>102.678439322521</v>
      </c>
      <c r="D69" s="15">
        <v>-40.905704132140301</v>
      </c>
      <c r="E69" s="15">
        <v>0</v>
      </c>
      <c r="F69" s="15"/>
      <c r="G69" s="6">
        <v>41639</v>
      </c>
      <c r="H69" s="15">
        <v>107.04041939513</v>
      </c>
      <c r="I69" s="15">
        <v>149.39102400948099</v>
      </c>
      <c r="J69" s="15">
        <v>-42.3506046143508</v>
      </c>
      <c r="K69" s="15">
        <v>0</v>
      </c>
    </row>
    <row r="70" spans="1:11" x14ac:dyDescent="0.25">
      <c r="A70" s="6">
        <v>41729</v>
      </c>
      <c r="B70" s="15">
        <v>58.500485849311303</v>
      </c>
      <c r="C70" s="15">
        <v>100.93030289980101</v>
      </c>
      <c r="D70" s="15">
        <v>-42.429817050490499</v>
      </c>
      <c r="E70" s="15">
        <v>0</v>
      </c>
      <c r="F70" s="15"/>
      <c r="G70" s="6">
        <v>41729</v>
      </c>
      <c r="H70" s="15">
        <v>106.749384912816</v>
      </c>
      <c r="I70" s="15">
        <v>148.5164852604</v>
      </c>
      <c r="J70" s="15">
        <v>-41.767100347583799</v>
      </c>
      <c r="K70" s="15">
        <v>0</v>
      </c>
    </row>
    <row r="71" spans="1:11" x14ac:dyDescent="0.25">
      <c r="A71" s="6">
        <v>41820</v>
      </c>
      <c r="B71" s="15">
        <v>57.351353226309897</v>
      </c>
      <c r="C71" s="15">
        <v>99.172653903541402</v>
      </c>
      <c r="D71" s="15">
        <v>-41.821300677231498</v>
      </c>
      <c r="E71" s="15">
        <v>0</v>
      </c>
      <c r="F71" s="15"/>
      <c r="G71" s="6">
        <v>41820</v>
      </c>
      <c r="H71" s="15">
        <v>106.515667649355</v>
      </c>
      <c r="I71" s="15">
        <v>147.62790586798999</v>
      </c>
      <c r="J71" s="15">
        <v>-41.112238218634502</v>
      </c>
      <c r="K71" s="15">
        <v>0</v>
      </c>
    </row>
    <row r="72" spans="1:11" x14ac:dyDescent="0.25">
      <c r="A72" s="6">
        <v>41912</v>
      </c>
      <c r="B72" s="15">
        <v>56.800574599946899</v>
      </c>
      <c r="C72" s="15">
        <v>97.446430222527397</v>
      </c>
      <c r="D72" s="15">
        <v>-40.645855622580498</v>
      </c>
      <c r="E72" s="15">
        <v>0</v>
      </c>
      <c r="F72" s="15"/>
      <c r="G72" s="6">
        <v>41912</v>
      </c>
      <c r="H72" s="15">
        <v>103.255058472299</v>
      </c>
      <c r="I72" s="15">
        <v>146.54436535507</v>
      </c>
      <c r="J72" s="15">
        <v>-43.289306882771797</v>
      </c>
      <c r="K72" s="15">
        <v>0</v>
      </c>
    </row>
    <row r="73" spans="1:11" x14ac:dyDescent="0.25">
      <c r="A73" s="6">
        <v>42004</v>
      </c>
      <c r="B73" s="15">
        <v>54.874385397744703</v>
      </c>
      <c r="C73" s="15">
        <v>95.658594993392597</v>
      </c>
      <c r="D73" s="15">
        <v>-40.784209595647802</v>
      </c>
      <c r="E73" s="15">
        <v>0</v>
      </c>
      <c r="F73" s="15"/>
      <c r="G73" s="6">
        <v>42004</v>
      </c>
      <c r="H73" s="15">
        <v>99.831052441841507</v>
      </c>
      <c r="I73" s="15">
        <v>145.26546504958301</v>
      </c>
      <c r="J73" s="15">
        <v>-45.4344126077415</v>
      </c>
      <c r="K73" s="15">
        <v>0</v>
      </c>
    </row>
    <row r="74" spans="1:11" x14ac:dyDescent="0.25">
      <c r="A74" s="6">
        <v>42094</v>
      </c>
      <c r="B74" s="15">
        <v>54.226849207040701</v>
      </c>
      <c r="C74" s="15">
        <v>93.897017741161093</v>
      </c>
      <c r="D74" s="15">
        <v>-39.6701685341203</v>
      </c>
      <c r="E74" s="15">
        <v>0</v>
      </c>
      <c r="F74" s="15"/>
      <c r="G74" s="6">
        <v>42094</v>
      </c>
      <c r="H74" s="15">
        <v>96.379329102100201</v>
      </c>
      <c r="I74" s="15">
        <v>143.79882116400401</v>
      </c>
      <c r="J74" s="15">
        <v>-47.419492061904201</v>
      </c>
      <c r="K74" s="15">
        <v>0</v>
      </c>
    </row>
    <row r="75" spans="1:11" x14ac:dyDescent="0.25">
      <c r="A75" s="6">
        <v>42185</v>
      </c>
      <c r="B75" s="15">
        <v>53.441004839125902</v>
      </c>
      <c r="C75" s="15">
        <v>92.151377559122196</v>
      </c>
      <c r="D75" s="15">
        <v>-38.710372719996201</v>
      </c>
      <c r="E75" s="15">
        <v>0</v>
      </c>
      <c r="F75" s="15"/>
      <c r="G75" s="6">
        <v>42185</v>
      </c>
      <c r="H75" s="15">
        <v>96.033129752217206</v>
      </c>
      <c r="I75" s="15">
        <v>142.33674830906301</v>
      </c>
      <c r="J75" s="15">
        <v>-46.303618556845898</v>
      </c>
      <c r="K75" s="15">
        <v>0</v>
      </c>
    </row>
    <row r="76" spans="1:11" x14ac:dyDescent="0.25">
      <c r="A76" s="6">
        <v>42277</v>
      </c>
      <c r="B76" s="15">
        <v>52.680926587975499</v>
      </c>
      <c r="C76" s="15">
        <v>90.422636546174402</v>
      </c>
      <c r="D76" s="15">
        <v>-37.741709958198904</v>
      </c>
      <c r="E76" s="15">
        <v>0</v>
      </c>
      <c r="F76" s="15"/>
      <c r="G76" s="6">
        <v>42277</v>
      </c>
      <c r="H76" s="15">
        <v>95.255612396145395</v>
      </c>
      <c r="I76" s="15">
        <v>140.85431621451701</v>
      </c>
      <c r="J76" s="15">
        <v>-45.598703818371597</v>
      </c>
      <c r="K76" s="15">
        <v>0</v>
      </c>
    </row>
    <row r="77" spans="1:11" x14ac:dyDescent="0.25">
      <c r="A77" s="6">
        <v>42369</v>
      </c>
      <c r="B77" s="15">
        <v>51.532965494440703</v>
      </c>
      <c r="C77" s="15">
        <v>88.685295279495307</v>
      </c>
      <c r="D77" s="15">
        <v>-37.152329785054597</v>
      </c>
      <c r="E77" s="15">
        <v>0</v>
      </c>
      <c r="F77" s="15"/>
      <c r="G77" s="6">
        <v>42369</v>
      </c>
      <c r="H77" s="15">
        <v>91.226243104439803</v>
      </c>
      <c r="I77" s="15">
        <v>139.16283390483301</v>
      </c>
      <c r="J77" s="15">
        <v>-47.936590800393503</v>
      </c>
      <c r="K77" s="15">
        <v>0</v>
      </c>
    </row>
    <row r="78" spans="1:11" x14ac:dyDescent="0.25">
      <c r="A78" s="6">
        <v>42460</v>
      </c>
      <c r="B78" s="15">
        <v>50.460454637450802</v>
      </c>
      <c r="C78" s="15">
        <v>86.944816843893307</v>
      </c>
      <c r="D78" s="15">
        <v>-36.484362206442498</v>
      </c>
      <c r="E78" s="15">
        <v>0</v>
      </c>
      <c r="F78" s="15"/>
      <c r="G78" s="6">
        <v>42460</v>
      </c>
      <c r="H78" s="15">
        <v>93.032552612024404</v>
      </c>
      <c r="I78" s="15">
        <v>137.61138595024801</v>
      </c>
      <c r="J78" s="15">
        <v>-44.578833338224499</v>
      </c>
      <c r="K78" s="15">
        <v>0</v>
      </c>
    </row>
    <row r="79" spans="1:11" x14ac:dyDescent="0.25">
      <c r="A79" s="6">
        <v>42551</v>
      </c>
      <c r="B79" s="15">
        <v>50.952526090384701</v>
      </c>
      <c r="C79" s="15">
        <v>85.299829919489198</v>
      </c>
      <c r="D79" s="15">
        <v>-34.347303829104497</v>
      </c>
      <c r="E79" s="15">
        <v>0</v>
      </c>
      <c r="F79" s="15"/>
      <c r="G79" s="6">
        <v>42551</v>
      </c>
      <c r="H79" s="15">
        <v>95.813031128320802</v>
      </c>
      <c r="I79" s="15">
        <v>136.25147443684199</v>
      </c>
      <c r="J79" s="15">
        <v>-40.438443308521599</v>
      </c>
      <c r="K79" s="15">
        <v>0</v>
      </c>
    </row>
    <row r="80" spans="1:11" x14ac:dyDescent="0.25">
      <c r="A80" s="6">
        <v>42643</v>
      </c>
      <c r="B80" s="15">
        <v>51.127069734776498</v>
      </c>
      <c r="C80" s="15">
        <v>83.725848478448398</v>
      </c>
      <c r="D80" s="15">
        <v>-32.5987787436719</v>
      </c>
      <c r="E80" s="15">
        <v>0</v>
      </c>
      <c r="F80" s="15"/>
      <c r="G80" s="6">
        <v>42643</v>
      </c>
      <c r="H80" s="15">
        <v>96.357843716038303</v>
      </c>
      <c r="I80" s="15">
        <v>134.947136493675</v>
      </c>
      <c r="J80" s="15">
        <v>-38.589292777637503</v>
      </c>
      <c r="K80" s="15">
        <v>0</v>
      </c>
    </row>
    <row r="81" spans="1:11" x14ac:dyDescent="0.25">
      <c r="A81" s="6">
        <v>42735</v>
      </c>
      <c r="B81" s="15">
        <v>50.4549095109804</v>
      </c>
      <c r="C81" s="15">
        <v>82.167187287628593</v>
      </c>
      <c r="D81" s="15">
        <v>-31.7122777766482</v>
      </c>
      <c r="E81" s="15">
        <v>0</v>
      </c>
      <c r="F81" s="15"/>
      <c r="G81" s="6">
        <v>42735</v>
      </c>
      <c r="H81" s="15">
        <v>93.398797804277095</v>
      </c>
      <c r="I81" s="15">
        <v>133.495465039534</v>
      </c>
      <c r="J81" s="15">
        <v>-40.096667235256803</v>
      </c>
      <c r="K81" s="15">
        <v>0</v>
      </c>
    </row>
    <row r="82" spans="1:11" x14ac:dyDescent="0.25">
      <c r="A82" s="6">
        <v>42825</v>
      </c>
      <c r="B82" s="15">
        <v>50.084304425349899</v>
      </c>
      <c r="C82" s="15">
        <v>80.641840953532693</v>
      </c>
      <c r="D82" s="15">
        <v>-30.557536528182698</v>
      </c>
      <c r="E82" s="15">
        <v>0</v>
      </c>
      <c r="F82" s="15"/>
      <c r="G82" s="6">
        <v>42825</v>
      </c>
      <c r="H82" s="15">
        <v>93.974369100985399</v>
      </c>
      <c r="I82" s="15">
        <v>132.105310209978</v>
      </c>
      <c r="J82" s="15">
        <v>-38.130941108992801</v>
      </c>
      <c r="K82" s="15">
        <v>0</v>
      </c>
    </row>
    <row r="83" spans="1:11" x14ac:dyDescent="0.25">
      <c r="A83" s="6">
        <v>42916</v>
      </c>
      <c r="B83" s="15">
        <v>49.3795630421818</v>
      </c>
      <c r="C83" s="15">
        <v>79.128101663686095</v>
      </c>
      <c r="D83" s="15">
        <v>-29.748538621504299</v>
      </c>
      <c r="E83" s="15">
        <v>0</v>
      </c>
      <c r="F83" s="15"/>
      <c r="G83" s="6">
        <v>42916</v>
      </c>
      <c r="H83" s="15">
        <v>93.375819125627501</v>
      </c>
      <c r="I83" s="15">
        <v>130.70809765617099</v>
      </c>
      <c r="J83" s="15">
        <v>-37.332278530543697</v>
      </c>
      <c r="K83" s="15">
        <v>0</v>
      </c>
    </row>
    <row r="84" spans="1:11" x14ac:dyDescent="0.25">
      <c r="A84" s="6">
        <v>43008</v>
      </c>
      <c r="B84" s="15">
        <v>47.7764880972829</v>
      </c>
      <c r="C84" s="15">
        <v>77.571337810832901</v>
      </c>
      <c r="D84" s="15">
        <v>-29.794849713549901</v>
      </c>
      <c r="E84" s="15">
        <v>0</v>
      </c>
      <c r="F84" s="15"/>
      <c r="G84" s="6">
        <v>43008</v>
      </c>
      <c r="H84" s="15">
        <v>92.469716333812897</v>
      </c>
      <c r="I84" s="15">
        <v>129.287369231924</v>
      </c>
      <c r="J84" s="15">
        <v>-36.817652898111099</v>
      </c>
      <c r="K84" s="15">
        <v>0</v>
      </c>
    </row>
    <row r="85" spans="1:11" x14ac:dyDescent="0.25">
      <c r="A85" s="6">
        <v>43100</v>
      </c>
      <c r="B85" s="15">
        <v>46.850909724410897</v>
      </c>
      <c r="C85" s="15">
        <v>76.014588711078005</v>
      </c>
      <c r="D85" s="15">
        <v>-29.163678986667001</v>
      </c>
      <c r="E85" s="15">
        <v>0</v>
      </c>
      <c r="F85" s="15"/>
      <c r="G85" s="6">
        <v>43100</v>
      </c>
      <c r="H85" s="15">
        <v>89.913844448933702</v>
      </c>
      <c r="I85" s="15">
        <v>127.751222500357</v>
      </c>
      <c r="J85" s="15">
        <v>-37.837378051423201</v>
      </c>
      <c r="K85" s="15">
        <v>0</v>
      </c>
    </row>
    <row r="86" spans="1:11" x14ac:dyDescent="0.25">
      <c r="A86" s="6">
        <v>43190</v>
      </c>
      <c r="B86" s="15">
        <v>45.6909825511637</v>
      </c>
      <c r="C86" s="15">
        <v>74.444166380268697</v>
      </c>
      <c r="D86" s="15">
        <v>-28.753183829104898</v>
      </c>
      <c r="E86" s="15">
        <v>0</v>
      </c>
      <c r="F86" s="15"/>
      <c r="G86" s="6">
        <v>43190</v>
      </c>
      <c r="H86" s="15">
        <v>91.389814331999006</v>
      </c>
      <c r="I86" s="15">
        <v>126.332643972854</v>
      </c>
      <c r="J86" s="15">
        <v>-34.942829640855102</v>
      </c>
      <c r="K86" s="15">
        <v>0</v>
      </c>
    </row>
    <row r="87" spans="1:11" x14ac:dyDescent="0.25">
      <c r="A87" s="6">
        <v>43281</v>
      </c>
      <c r="B87" s="15">
        <v>44.694035232769799</v>
      </c>
      <c r="C87" s="15">
        <v>72.870700952903604</v>
      </c>
      <c r="D87" s="15">
        <v>-28.176665720133698</v>
      </c>
      <c r="E87" s="15">
        <v>0</v>
      </c>
      <c r="F87" s="15"/>
      <c r="G87" s="6">
        <v>43281</v>
      </c>
      <c r="H87" s="15">
        <v>88.528927722528294</v>
      </c>
      <c r="I87" s="15">
        <v>124.783734687783</v>
      </c>
      <c r="J87" s="15">
        <v>-36.254806965255298</v>
      </c>
      <c r="K87" s="15">
        <v>0</v>
      </c>
    </row>
    <row r="88" spans="1:11" x14ac:dyDescent="0.25">
      <c r="A88" s="6">
        <v>43373</v>
      </c>
      <c r="B88" s="15">
        <v>42.004935325241597</v>
      </c>
      <c r="C88" s="15">
        <v>71.194693059438706</v>
      </c>
      <c r="D88" s="15">
        <v>-29.189757734197102</v>
      </c>
      <c r="E88" s="15">
        <v>0</v>
      </c>
      <c r="F88" s="15"/>
      <c r="G88" s="6">
        <v>43373</v>
      </c>
      <c r="H88" s="15">
        <v>85.220028549127406</v>
      </c>
      <c r="I88" s="15">
        <v>123.084716592955</v>
      </c>
      <c r="J88" s="15">
        <v>-37.864688043827499</v>
      </c>
      <c r="K88" s="15">
        <v>0</v>
      </c>
    </row>
    <row r="89" spans="1:11" x14ac:dyDescent="0.25">
      <c r="A89" s="6">
        <v>43465</v>
      </c>
      <c r="B89" s="15">
        <v>40.604285378467601</v>
      </c>
      <c r="C89" s="15">
        <v>69.496670238053397</v>
      </c>
      <c r="D89" s="15">
        <v>-28.8923848595857</v>
      </c>
      <c r="E89" s="15">
        <v>0</v>
      </c>
      <c r="F89" s="15"/>
      <c r="G89" s="6">
        <v>43465</v>
      </c>
      <c r="H89" s="15">
        <v>83.474692597988806</v>
      </c>
      <c r="I89" s="15">
        <v>121.329445469036</v>
      </c>
      <c r="J89" s="15">
        <v>-37.854752871047502</v>
      </c>
      <c r="K89" s="15">
        <v>0</v>
      </c>
    </row>
    <row r="90" spans="1:11" x14ac:dyDescent="0.25">
      <c r="A90" s="6">
        <v>43555</v>
      </c>
      <c r="B90" s="15">
        <v>39.887570427878401</v>
      </c>
      <c r="C90" s="15">
        <v>67.817973485710397</v>
      </c>
      <c r="D90" s="15">
        <v>-27.930403057831899</v>
      </c>
      <c r="E90" s="15">
        <v>0</v>
      </c>
      <c r="F90" s="15"/>
      <c r="G90" s="6">
        <v>43555</v>
      </c>
      <c r="H90" s="15">
        <v>81.915985979177293</v>
      </c>
      <c r="I90" s="15">
        <v>119.53127209261601</v>
      </c>
      <c r="J90" s="15">
        <v>-37.615286113439304</v>
      </c>
      <c r="K90" s="15">
        <v>0</v>
      </c>
    </row>
    <row r="91" spans="1:11" x14ac:dyDescent="0.25">
      <c r="A91" s="6">
        <v>43646</v>
      </c>
      <c r="B91" s="15">
        <v>39.6078515976821</v>
      </c>
      <c r="C91" s="15">
        <v>66.183667385955999</v>
      </c>
      <c r="D91" s="15">
        <v>-26.5758157882739</v>
      </c>
      <c r="E91" s="15">
        <v>0</v>
      </c>
      <c r="F91" s="15"/>
      <c r="G91" s="6">
        <v>43646</v>
      </c>
      <c r="H91" s="15">
        <v>82.679371810618207</v>
      </c>
      <c r="I91" s="15">
        <v>117.822415671708</v>
      </c>
      <c r="J91" s="15">
        <v>-35.143043861090597</v>
      </c>
      <c r="K91" s="15">
        <v>0</v>
      </c>
    </row>
    <row r="92" spans="1:11" x14ac:dyDescent="0.25">
      <c r="A92" s="6">
        <v>43738</v>
      </c>
      <c r="B92" s="15">
        <v>39.331100486808502</v>
      </c>
      <c r="C92" s="15">
        <v>64.592551931403904</v>
      </c>
      <c r="D92" s="15">
        <v>-25.261451444595298</v>
      </c>
      <c r="E92" s="15">
        <v>0</v>
      </c>
      <c r="F92" s="15"/>
      <c r="G92" s="6">
        <v>43738</v>
      </c>
      <c r="H92" s="15">
        <v>81.988051613391605</v>
      </c>
      <c r="I92" s="15">
        <v>116.119789845775</v>
      </c>
      <c r="J92" s="15">
        <v>-34.131738232383398</v>
      </c>
      <c r="K92" s="15">
        <v>0</v>
      </c>
    </row>
    <row r="93" spans="1:11" x14ac:dyDescent="0.25">
      <c r="A93" s="6">
        <v>43830</v>
      </c>
      <c r="B93" s="15">
        <v>37.811015280211002</v>
      </c>
      <c r="C93" s="15">
        <v>62.971579061067203</v>
      </c>
      <c r="D93" s="15">
        <v>-25.160563780856201</v>
      </c>
      <c r="E93" s="15">
        <v>0</v>
      </c>
      <c r="F93" s="15"/>
      <c r="G93" s="6">
        <v>43830</v>
      </c>
      <c r="H93" s="15">
        <v>80.623665552011801</v>
      </c>
      <c r="I93" s="15">
        <v>114.386708218092</v>
      </c>
      <c r="J93" s="15">
        <v>-33.763042666080203</v>
      </c>
      <c r="K93" s="15">
        <v>0</v>
      </c>
    </row>
    <row r="94" spans="1:11" x14ac:dyDescent="0.25">
      <c r="A94" s="6">
        <v>43921</v>
      </c>
      <c r="B94" s="15">
        <v>37.084567192663599</v>
      </c>
      <c r="C94" s="15">
        <v>61.367990115227101</v>
      </c>
      <c r="D94" s="15">
        <v>-24.283422922563499</v>
      </c>
      <c r="E94" s="15">
        <v>0</v>
      </c>
      <c r="F94" s="15"/>
      <c r="G94" s="6">
        <v>43921</v>
      </c>
      <c r="H94" s="15">
        <v>79.2085165460052</v>
      </c>
      <c r="I94" s="15">
        <v>112.62233543168399</v>
      </c>
      <c r="J94" s="15">
        <v>-33.413818885679497</v>
      </c>
      <c r="K94" s="15">
        <v>0</v>
      </c>
    </row>
    <row r="95" spans="1:11" x14ac:dyDescent="0.25">
      <c r="A95" s="6">
        <v>44012</v>
      </c>
      <c r="B95" s="15">
        <v>37.102112710209902</v>
      </c>
      <c r="C95" s="15">
        <v>59.824188119438602</v>
      </c>
      <c r="D95" s="15">
        <v>-22.722075409228601</v>
      </c>
      <c r="E95" s="15">
        <v>0</v>
      </c>
      <c r="F95" s="15"/>
      <c r="G95" s="6">
        <v>44012</v>
      </c>
      <c r="H95" s="15">
        <v>80.343169246561004</v>
      </c>
      <c r="I95" s="15">
        <v>110.970213584904</v>
      </c>
      <c r="J95" s="15">
        <v>-30.627044338343101</v>
      </c>
      <c r="K95" s="15">
        <v>0</v>
      </c>
    </row>
    <row r="96" spans="1:11" x14ac:dyDescent="0.25">
      <c r="A96" s="6">
        <v>44104</v>
      </c>
      <c r="B96" s="15">
        <v>37.171070555231204</v>
      </c>
      <c r="C96" s="15">
        <v>58.341304228762603</v>
      </c>
      <c r="D96" s="15">
        <v>-21.170233673531399</v>
      </c>
      <c r="E96" s="15">
        <v>0</v>
      </c>
      <c r="F96" s="15"/>
      <c r="G96" s="6">
        <v>44104</v>
      </c>
      <c r="H96" s="15">
        <v>81.169583687492306</v>
      </c>
      <c r="I96" s="15">
        <v>109.41069750452399</v>
      </c>
      <c r="J96" s="15">
        <v>-28.2411138170322</v>
      </c>
      <c r="K96" s="15">
        <v>0</v>
      </c>
    </row>
    <row r="97" spans="1:11" x14ac:dyDescent="0.25">
      <c r="A97" s="6">
        <v>44196</v>
      </c>
      <c r="B97" s="15">
        <v>36.336674256433</v>
      </c>
      <c r="C97" s="15">
        <v>56.866132457600997</v>
      </c>
      <c r="D97" s="15">
        <v>-20.529458201168001</v>
      </c>
      <c r="E97" s="15">
        <v>0</v>
      </c>
      <c r="F97" s="15"/>
      <c r="G97" s="6">
        <v>44196</v>
      </c>
      <c r="H97" s="15">
        <v>78.8315466206748</v>
      </c>
      <c r="I97" s="15">
        <v>107.766648345462</v>
      </c>
      <c r="J97" s="15">
        <v>-28.935101724787799</v>
      </c>
      <c r="K97" s="15">
        <v>0</v>
      </c>
    </row>
    <row r="98" spans="1:11" x14ac:dyDescent="0.25">
      <c r="A98" s="6">
        <v>44286</v>
      </c>
      <c r="B98" s="15">
        <v>36.558102465977598</v>
      </c>
      <c r="C98" s="15">
        <v>55.4587146119528</v>
      </c>
      <c r="D98" s="15">
        <v>-18.900612145975099</v>
      </c>
      <c r="E98" s="15">
        <v>0</v>
      </c>
      <c r="F98" s="15"/>
      <c r="G98" s="6">
        <v>44286</v>
      </c>
      <c r="H98" s="15">
        <v>77.888685894125601</v>
      </c>
      <c r="I98" s="15">
        <v>106.118763387822</v>
      </c>
      <c r="J98" s="15">
        <v>-28.230077493696299</v>
      </c>
      <c r="K98" s="15">
        <v>0</v>
      </c>
    </row>
    <row r="99" spans="1:11" x14ac:dyDescent="0.25">
      <c r="A99" s="6">
        <v>44377</v>
      </c>
      <c r="B99" s="15">
        <v>35.228282239986797</v>
      </c>
      <c r="C99" s="15">
        <v>54.029330914035398</v>
      </c>
      <c r="D99" s="15">
        <v>-18.801048674048602</v>
      </c>
      <c r="E99" s="15">
        <v>0</v>
      </c>
      <c r="F99" s="15"/>
      <c r="G99" s="6">
        <v>44377</v>
      </c>
      <c r="H99" s="15">
        <v>75.973997226143098</v>
      </c>
      <c r="I99" s="15">
        <v>104.41443555942899</v>
      </c>
      <c r="J99" s="15">
        <v>-28.440438333286</v>
      </c>
      <c r="K99" s="15">
        <v>0</v>
      </c>
    </row>
    <row r="100" spans="1:11" x14ac:dyDescent="0.25">
      <c r="A100" s="6">
        <v>44469</v>
      </c>
      <c r="B100" s="15">
        <v>35.167237983020897</v>
      </c>
      <c r="C100" s="15">
        <v>52.650752723804501</v>
      </c>
      <c r="D100" s="15">
        <v>-17.483514740783502</v>
      </c>
      <c r="E100" s="15">
        <v>0</v>
      </c>
      <c r="F100" s="15"/>
      <c r="G100" s="6">
        <v>44469</v>
      </c>
      <c r="H100" s="15">
        <v>74.445090466738804</v>
      </c>
      <c r="I100" s="15">
        <v>102.677635912619</v>
      </c>
      <c r="J100" s="15">
        <v>-28.2325454458806</v>
      </c>
      <c r="K100" s="15">
        <v>0</v>
      </c>
    </row>
    <row r="101" spans="1:11" x14ac:dyDescent="0.25">
      <c r="A101" s="6">
        <v>44561</v>
      </c>
      <c r="B101" s="15">
        <v>33.746364132387498</v>
      </c>
      <c r="C101" s="15">
        <v>51.2451497742477</v>
      </c>
      <c r="D101" s="15">
        <v>-17.498785641860099</v>
      </c>
      <c r="E101" s="15">
        <v>0</v>
      </c>
      <c r="F101" s="15"/>
      <c r="G101" s="6">
        <v>44561</v>
      </c>
      <c r="H101" s="15">
        <v>72.336632440915096</v>
      </c>
      <c r="I101" s="15">
        <v>100.87837851063099</v>
      </c>
      <c r="J101" s="15">
        <v>-28.5417460697163</v>
      </c>
      <c r="K101" s="15">
        <v>0</v>
      </c>
    </row>
    <row r="102" spans="1:11" x14ac:dyDescent="0.25">
      <c r="A102" s="6">
        <v>44651</v>
      </c>
      <c r="B102" s="15">
        <v>32.683998241059903</v>
      </c>
      <c r="C102" s="15">
        <v>49.834013463089299</v>
      </c>
      <c r="D102" s="15">
        <v>-17.1500152220293</v>
      </c>
      <c r="E102" s="15">
        <v>0</v>
      </c>
      <c r="F102" s="15"/>
      <c r="G102" s="6">
        <v>44651</v>
      </c>
      <c r="H102" s="15">
        <v>71.471679332077301</v>
      </c>
      <c r="I102" s="15">
        <v>99.088036551113802</v>
      </c>
      <c r="J102" s="15">
        <v>-27.616357219036502</v>
      </c>
      <c r="K102" s="15">
        <v>0</v>
      </c>
    </row>
    <row r="103" spans="1:11" x14ac:dyDescent="0.25">
      <c r="A103" s="6">
        <v>44742</v>
      </c>
      <c r="B103" s="15">
        <v>32.477257012079697</v>
      </c>
      <c r="C103" s="15">
        <v>48.465894999487702</v>
      </c>
      <c r="D103" s="15">
        <v>-15.9886379874079</v>
      </c>
      <c r="E103" s="15">
        <v>0</v>
      </c>
      <c r="F103" s="15"/>
      <c r="G103" s="6">
        <v>44742</v>
      </c>
      <c r="H103" s="15">
        <v>70.7298947312472</v>
      </c>
      <c r="I103" s="15">
        <v>97.314129914580704</v>
      </c>
      <c r="J103" s="15">
        <v>-26.584235183333501</v>
      </c>
      <c r="K103" s="15">
        <v>0</v>
      </c>
    </row>
    <row r="104" spans="1:11" x14ac:dyDescent="0.25">
      <c r="A104" s="6">
        <v>44834</v>
      </c>
      <c r="B104" s="15">
        <v>32.390138974677399</v>
      </c>
      <c r="C104" s="15">
        <v>47.146481325425</v>
      </c>
      <c r="D104" s="15">
        <v>-14.7563423507475</v>
      </c>
      <c r="E104" s="15">
        <v>0</v>
      </c>
      <c r="F104" s="15"/>
      <c r="G104" s="6">
        <v>44834</v>
      </c>
      <c r="H104" s="15">
        <v>70.325068319289301</v>
      </c>
      <c r="I104" s="15">
        <v>95.575692893920902</v>
      </c>
      <c r="J104" s="15">
        <v>-25.250624574631601</v>
      </c>
      <c r="K104" s="15">
        <v>0</v>
      </c>
    </row>
    <row r="105" spans="1:11" x14ac:dyDescent="0.25">
      <c r="A105" s="6">
        <v>44926</v>
      </c>
      <c r="B105" s="15">
        <v>31.9523723282548</v>
      </c>
      <c r="C105" s="15">
        <v>45.855027762394798</v>
      </c>
      <c r="D105" s="15">
        <v>-13.9026554341399</v>
      </c>
      <c r="E105" s="15">
        <v>0</v>
      </c>
      <c r="F105" s="14"/>
      <c r="G105" s="6">
        <v>44926</v>
      </c>
      <c r="H105" s="15">
        <v>68.399509646541404</v>
      </c>
      <c r="I105" s="15">
        <v>93.789041526054703</v>
      </c>
      <c r="J105" s="15">
        <v>-25.389531879513299</v>
      </c>
      <c r="K105" s="15">
        <v>0</v>
      </c>
    </row>
    <row r="106" spans="1:11" x14ac:dyDescent="0.25">
      <c r="A106" s="6">
        <v>45016</v>
      </c>
      <c r="B106" s="15">
        <v>31.2586887871086</v>
      </c>
      <c r="C106" s="15">
        <v>44.576780420427198</v>
      </c>
      <c r="D106" s="15">
        <v>-13.3180916333186</v>
      </c>
      <c r="E106" s="15">
        <v>0</v>
      </c>
      <c r="F106" s="14"/>
      <c r="G106" s="6">
        <v>45016</v>
      </c>
      <c r="H106" s="15">
        <v>66.2106945479958</v>
      </c>
      <c r="I106" s="15">
        <v>91.942073613132095</v>
      </c>
      <c r="J106" s="15">
        <v>-25.731379065136299</v>
      </c>
      <c r="K106" s="15">
        <v>0</v>
      </c>
    </row>
    <row r="107" spans="1:11" x14ac:dyDescent="0.25">
      <c r="A107" s="6">
        <v>45107</v>
      </c>
      <c r="B107" s="15">
        <v>30.9478187447179</v>
      </c>
      <c r="C107" s="15">
        <v>43.332992573252</v>
      </c>
      <c r="D107" s="15">
        <v>-12.385173828534001</v>
      </c>
      <c r="E107" s="15">
        <v>0</v>
      </c>
      <c r="F107" s="14"/>
      <c r="G107" s="6">
        <v>45107</v>
      </c>
      <c r="H107" s="15">
        <v>66.105627178788495</v>
      </c>
      <c r="I107" s="15">
        <v>90.151945177569303</v>
      </c>
      <c r="J107" s="15">
        <v>-24.0463179987808</v>
      </c>
      <c r="K107" s="15">
        <v>0</v>
      </c>
    </row>
    <row r="108" spans="1:11" x14ac:dyDescent="0.25">
      <c r="A108" s="6">
        <v>45199</v>
      </c>
      <c r="B108" s="15">
        <v>31.3396018705111</v>
      </c>
      <c r="C108" s="15">
        <v>42.1619502251923</v>
      </c>
      <c r="D108" s="15">
        <v>-10.8223483546811</v>
      </c>
      <c r="E108" s="15">
        <v>0</v>
      </c>
      <c r="F108" s="14"/>
      <c r="G108" s="6">
        <v>45199</v>
      </c>
      <c r="H108" s="15">
        <v>66.147424057066203</v>
      </c>
      <c r="I108" s="15">
        <v>88.426027094789603</v>
      </c>
      <c r="J108" s="15">
        <v>-22.2786030377234</v>
      </c>
      <c r="K108" s="15">
        <v>0</v>
      </c>
    </row>
    <row r="109" spans="1:11" x14ac:dyDescent="0.25">
      <c r="A109" s="6">
        <v>45291</v>
      </c>
      <c r="B109" s="15">
        <v>30.4736334847099</v>
      </c>
      <c r="C109" s="15">
        <v>40.991996697247799</v>
      </c>
      <c r="D109" s="15">
        <v>-10.518363212537899</v>
      </c>
      <c r="E109" s="15">
        <v>0</v>
      </c>
      <c r="F109" s="14"/>
      <c r="G109" s="6">
        <v>45291</v>
      </c>
      <c r="H109" s="15">
        <v>64.1210415079737</v>
      </c>
      <c r="I109" s="15">
        <v>86.649890169917001</v>
      </c>
      <c r="J109" s="15">
        <v>-22.5288486619433</v>
      </c>
      <c r="K109" s="15">
        <v>0</v>
      </c>
    </row>
    <row r="110" spans="1:11" x14ac:dyDescent="0.25">
      <c r="A110" s="6">
        <v>45382</v>
      </c>
      <c r="B110" s="15">
        <v>30.522643582244999</v>
      </c>
      <c r="C110" s="15">
        <v>39.874087101840999</v>
      </c>
      <c r="D110" s="15">
        <v>-9.3514435195959997</v>
      </c>
      <c r="E110" s="15">
        <v>0</v>
      </c>
      <c r="F110" s="14"/>
      <c r="G110" s="6">
        <v>45382</v>
      </c>
      <c r="H110" s="15">
        <v>63.712761852184499</v>
      </c>
      <c r="I110" s="15">
        <v>84.9146098485718</v>
      </c>
      <c r="J110" s="15">
        <v>-21.201847996387201</v>
      </c>
      <c r="K110" s="15">
        <v>0</v>
      </c>
    </row>
    <row r="111" spans="1:11" x14ac:dyDescent="0.25">
      <c r="A111" s="6">
        <v>45473</v>
      </c>
      <c r="B111" s="15">
        <v>31.0320609973753</v>
      </c>
      <c r="C111" s="15">
        <v>38.832385066990298</v>
      </c>
      <c r="D111" s="15">
        <v>-7.80032406961503</v>
      </c>
      <c r="E111" s="15">
        <v>0</v>
      </c>
      <c r="F111" s="14"/>
      <c r="G111" s="6">
        <v>45473</v>
      </c>
      <c r="H111" s="15">
        <v>66.358254979285505</v>
      </c>
      <c r="I111" s="15">
        <v>83.387328481976397</v>
      </c>
      <c r="J111" s="15">
        <v>-17.0290735026908</v>
      </c>
      <c r="K111" s="15">
        <v>0</v>
      </c>
    </row>
    <row r="112" spans="1:11" x14ac:dyDescent="0.25">
      <c r="A112" s="6">
        <v>45565</v>
      </c>
      <c r="B112" s="15">
        <v>31.5168870916334</v>
      </c>
      <c r="C112" s="15">
        <v>37.8634720825359</v>
      </c>
      <c r="D112" s="15">
        <v>-6.3465849909024303</v>
      </c>
      <c r="E112" s="15">
        <v>0</v>
      </c>
      <c r="F112" s="14"/>
      <c r="G112" s="6">
        <v>45565</v>
      </c>
      <c r="H112" s="15">
        <v>68.3157085787781</v>
      </c>
      <c r="I112" s="15">
        <v>82.025163171889304</v>
      </c>
      <c r="J112" s="15">
        <v>-13.709454593111101</v>
      </c>
      <c r="K112" s="15">
        <v>0</v>
      </c>
    </row>
    <row r="113" spans="1:11" x14ac:dyDescent="0.25">
      <c r="A113" s="6">
        <v>45657</v>
      </c>
      <c r="B113" s="15">
        <v>31.6343797410963</v>
      </c>
      <c r="C113" s="15">
        <v>36.945098298863797</v>
      </c>
      <c r="D113" s="15">
        <v>-5.31071855776755</v>
      </c>
      <c r="E113" s="15">
        <v>0</v>
      </c>
      <c r="F113" s="14"/>
      <c r="G113" s="6">
        <v>45657</v>
      </c>
      <c r="H113" s="15">
        <v>68.289233579819197</v>
      </c>
      <c r="I113" s="15">
        <v>80.715315351682705</v>
      </c>
      <c r="J113" s="15">
        <v>-12.426081771863499</v>
      </c>
      <c r="K113" s="15">
        <v>0</v>
      </c>
    </row>
    <row r="114" spans="1:11" x14ac:dyDescent="0.25">
      <c r="A114" s="6">
        <v>45747</v>
      </c>
      <c r="B114" s="15">
        <v>31.819258933251199</v>
      </c>
      <c r="C114" s="15">
        <v>36.079650287218698</v>
      </c>
      <c r="D114" s="15">
        <v>-4.26039135396754</v>
      </c>
      <c r="E114" s="15">
        <v>0</v>
      </c>
      <c r="F114" s="14"/>
      <c r="G114" s="6">
        <v>45747</v>
      </c>
      <c r="H114" s="15">
        <v>68.497790016465501</v>
      </c>
      <c r="I114" s="15">
        <v>79.469712215800996</v>
      </c>
      <c r="J114" s="15">
        <v>-10.971922199335401</v>
      </c>
      <c r="K114" s="15">
        <v>0</v>
      </c>
    </row>
    <row r="115" spans="1:11" x14ac:dyDescent="0.25">
      <c r="A115" s="6">
        <v>45838</v>
      </c>
      <c r="B115" s="15">
        <v>32.404144950473302</v>
      </c>
      <c r="C115" s="15">
        <v>35.287740058766197</v>
      </c>
      <c r="D115" s="15">
        <v>-2.8835951082928402</v>
      </c>
      <c r="E115" s="15">
        <v>0</v>
      </c>
      <c r="G115" s="6">
        <v>45838</v>
      </c>
      <c r="H115" s="35" t="s">
        <v>56</v>
      </c>
      <c r="I115" s="35" t="s">
        <v>56</v>
      </c>
      <c r="J115" s="35" t="s">
        <v>56</v>
      </c>
      <c r="K115" s="35" t="s">
        <v>56</v>
      </c>
    </row>
    <row r="116" spans="1:11" x14ac:dyDescent="0.25">
      <c r="B116" s="15"/>
      <c r="C116" s="15"/>
      <c r="D116" s="15"/>
      <c r="E116" s="15"/>
    </row>
  </sheetData>
  <mergeCells count="5">
    <mergeCell ref="A1:K1"/>
    <mergeCell ref="A11:E11"/>
    <mergeCell ref="G11:K11"/>
    <mergeCell ref="A6:E9"/>
    <mergeCell ref="G6:K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5F77B-76D5-44BD-B677-C2AA3F5FDC6C}">
  <dimension ref="A1:N131"/>
  <sheetViews>
    <sheetView zoomScaleNormal="100" workbookViewId="0">
      <pane xSplit="1" ySplit="22" topLeftCell="H114" activePane="bottomRight" state="frozen"/>
      <selection pane="topRight" activeCell="B1" sqref="B1"/>
      <selection pane="bottomLeft" activeCell="A21" sqref="A21"/>
      <selection pane="bottomRight" activeCell="S133" sqref="S133"/>
    </sheetView>
  </sheetViews>
  <sheetFormatPr defaultRowHeight="15" x14ac:dyDescent="0.25"/>
  <cols>
    <col min="1" max="9" width="26.140625" customWidth="1"/>
    <col min="10" max="10" width="31.140625" customWidth="1"/>
    <col min="11" max="12" width="26.140625" customWidth="1"/>
    <col min="13" max="13" width="26.140625" style="7" customWidth="1"/>
    <col min="17" max="17" width="19.85546875" bestFit="1" customWidth="1"/>
  </cols>
  <sheetData>
    <row r="1" spans="1:13" ht="18.75" x14ac:dyDescent="0.3">
      <c r="A1" s="40" t="s">
        <v>43</v>
      </c>
      <c r="B1" s="40"/>
      <c r="C1" s="40"/>
      <c r="D1" s="40"/>
      <c r="E1" s="40"/>
      <c r="F1" s="40"/>
      <c r="G1" s="40"/>
      <c r="H1" s="40"/>
      <c r="I1" s="40"/>
      <c r="J1" s="40"/>
      <c r="M1"/>
    </row>
    <row r="2" spans="1:13" x14ac:dyDescent="0.25">
      <c r="A2" t="s">
        <v>31</v>
      </c>
    </row>
    <row r="3" spans="1:13" x14ac:dyDescent="0.25">
      <c r="A3" t="s">
        <v>32</v>
      </c>
    </row>
    <row r="4" spans="1:13" x14ac:dyDescent="0.25">
      <c r="A4" s="3" t="s">
        <v>33</v>
      </c>
      <c r="G4" s="3" t="s">
        <v>34</v>
      </c>
      <c r="I4" s="7"/>
      <c r="J4" s="7"/>
      <c r="M4"/>
    </row>
    <row r="5" spans="1:13" s="9" customFormat="1" ht="20.45" customHeight="1" x14ac:dyDescent="0.25">
      <c r="A5" s="31" t="s">
        <v>44</v>
      </c>
      <c r="B5" s="45" t="s">
        <v>45</v>
      </c>
      <c r="C5" s="46"/>
      <c r="D5" s="46"/>
      <c r="E5" s="46"/>
      <c r="F5" s="33"/>
      <c r="G5" s="31" t="s">
        <v>46</v>
      </c>
      <c r="H5" s="45" t="s">
        <v>47</v>
      </c>
      <c r="I5" s="46"/>
      <c r="J5" s="33"/>
    </row>
    <row r="6" spans="1:13" ht="30" x14ac:dyDescent="0.25">
      <c r="A6" s="21" t="s">
        <v>126</v>
      </c>
      <c r="B6" s="42" t="s">
        <v>127</v>
      </c>
      <c r="C6" s="42"/>
      <c r="D6" s="42"/>
      <c r="E6" s="42"/>
      <c r="F6" s="42"/>
      <c r="G6" s="21" t="s">
        <v>128</v>
      </c>
      <c r="H6" s="42" t="s">
        <v>152</v>
      </c>
      <c r="I6" s="42"/>
      <c r="J6" s="42"/>
      <c r="M6"/>
    </row>
    <row r="7" spans="1:13" x14ac:dyDescent="0.25">
      <c r="A7" s="34"/>
      <c r="B7" s="42" t="s">
        <v>159</v>
      </c>
      <c r="C7" s="42"/>
      <c r="D7" s="42"/>
      <c r="E7" s="42"/>
      <c r="F7" s="42"/>
      <c r="G7" s="34"/>
      <c r="H7" s="42" t="s">
        <v>156</v>
      </c>
      <c r="I7" s="42"/>
      <c r="J7" s="42"/>
      <c r="M7"/>
    </row>
    <row r="8" spans="1:13" ht="30" x14ac:dyDescent="0.25">
      <c r="A8" s="34" t="s">
        <v>123</v>
      </c>
      <c r="B8" s="42" t="s">
        <v>151</v>
      </c>
      <c r="C8" s="42"/>
      <c r="D8" s="42"/>
      <c r="E8" s="42"/>
      <c r="F8" s="42"/>
      <c r="G8" s="34" t="s">
        <v>123</v>
      </c>
      <c r="H8" s="42" t="s">
        <v>153</v>
      </c>
      <c r="I8" s="42"/>
      <c r="J8" s="42"/>
      <c r="M8"/>
    </row>
    <row r="9" spans="1:13" x14ac:dyDescent="0.25">
      <c r="A9" s="42" t="s">
        <v>129</v>
      </c>
      <c r="B9" s="42" t="s">
        <v>130</v>
      </c>
      <c r="C9" s="42"/>
      <c r="D9" s="42"/>
      <c r="E9" s="42"/>
      <c r="F9" s="42"/>
      <c r="G9" s="47" t="s">
        <v>132</v>
      </c>
      <c r="H9" s="42" t="s">
        <v>133</v>
      </c>
      <c r="I9" s="42"/>
      <c r="J9" s="42"/>
      <c r="M9"/>
    </row>
    <row r="10" spans="1:13" x14ac:dyDescent="0.25">
      <c r="A10" s="42"/>
      <c r="B10" s="42" t="s">
        <v>131</v>
      </c>
      <c r="C10" s="42"/>
      <c r="D10" s="42"/>
      <c r="E10" s="42"/>
      <c r="F10" s="42"/>
      <c r="G10" s="47"/>
      <c r="H10" s="42" t="s">
        <v>134</v>
      </c>
      <c r="I10" s="42"/>
      <c r="J10" s="42"/>
      <c r="M10"/>
    </row>
    <row r="11" spans="1:13" x14ac:dyDescent="0.25">
      <c r="A11" s="42" t="s">
        <v>135</v>
      </c>
      <c r="B11" s="42" t="s">
        <v>163</v>
      </c>
      <c r="C11" s="42"/>
      <c r="D11" s="42"/>
      <c r="E11" s="42"/>
      <c r="F11" s="42"/>
      <c r="G11" s="47" t="s">
        <v>137</v>
      </c>
      <c r="H11" s="42" t="s">
        <v>138</v>
      </c>
      <c r="I11" s="42"/>
      <c r="J11" s="42"/>
      <c r="M11"/>
    </row>
    <row r="12" spans="1:13" x14ac:dyDescent="0.25">
      <c r="A12" s="42"/>
      <c r="B12" s="42" t="s">
        <v>136</v>
      </c>
      <c r="C12" s="42"/>
      <c r="D12" s="42"/>
      <c r="E12" s="42"/>
      <c r="F12" s="42"/>
      <c r="G12" s="47"/>
      <c r="H12" s="42" t="s">
        <v>154</v>
      </c>
      <c r="I12" s="42"/>
      <c r="J12" s="42"/>
      <c r="M12"/>
    </row>
    <row r="13" spans="1:13" x14ac:dyDescent="0.25">
      <c r="A13" s="44" t="s">
        <v>140</v>
      </c>
      <c r="B13" s="42" t="s">
        <v>161</v>
      </c>
      <c r="C13" s="42"/>
      <c r="D13" s="42"/>
      <c r="E13" s="42"/>
      <c r="F13" s="42"/>
      <c r="G13" s="44" t="s">
        <v>141</v>
      </c>
      <c r="H13" s="42" t="s">
        <v>142</v>
      </c>
      <c r="I13" s="42"/>
      <c r="J13" s="42"/>
      <c r="M13"/>
    </row>
    <row r="14" spans="1:13" x14ac:dyDescent="0.25">
      <c r="A14" s="42"/>
      <c r="B14" s="42" t="s">
        <v>160</v>
      </c>
      <c r="C14" s="42"/>
      <c r="D14" s="42"/>
      <c r="E14" s="42"/>
      <c r="F14" s="42"/>
      <c r="G14" s="42"/>
      <c r="H14" s="42" t="s">
        <v>143</v>
      </c>
      <c r="I14" s="42"/>
      <c r="J14" s="42"/>
      <c r="M14"/>
    </row>
    <row r="15" spans="1:13" x14ac:dyDescent="0.25">
      <c r="A15" s="42" t="s">
        <v>145</v>
      </c>
      <c r="B15" s="42" t="s">
        <v>157</v>
      </c>
      <c r="C15" s="42"/>
      <c r="D15" s="42"/>
      <c r="E15" s="42"/>
      <c r="F15" s="42"/>
      <c r="G15" s="42" t="s">
        <v>146</v>
      </c>
      <c r="H15" s="42" t="s">
        <v>164</v>
      </c>
      <c r="I15" s="42"/>
      <c r="J15" s="42"/>
      <c r="M15"/>
    </row>
    <row r="16" spans="1:13" x14ac:dyDescent="0.25">
      <c r="A16" s="42"/>
      <c r="B16" s="42" t="s">
        <v>158</v>
      </c>
      <c r="C16" s="42"/>
      <c r="D16" s="42"/>
      <c r="E16" s="42"/>
      <c r="F16" s="42"/>
      <c r="G16" s="42"/>
      <c r="H16" s="42" t="s">
        <v>155</v>
      </c>
      <c r="I16" s="42"/>
      <c r="J16" s="42"/>
      <c r="M16"/>
    </row>
    <row r="17" spans="1:14" x14ac:dyDescent="0.25">
      <c r="A17" s="20" t="s">
        <v>149</v>
      </c>
      <c r="B17" s="42" t="s">
        <v>150</v>
      </c>
      <c r="C17" s="42"/>
      <c r="D17" s="42"/>
      <c r="E17" s="42"/>
      <c r="F17" s="42"/>
      <c r="G17" s="20" t="s">
        <v>147</v>
      </c>
      <c r="H17" s="42" t="s">
        <v>148</v>
      </c>
      <c r="I17" s="42"/>
      <c r="J17" s="42"/>
      <c r="M17"/>
    </row>
    <row r="18" spans="1:14" ht="30" x14ac:dyDescent="0.25">
      <c r="A18" s="19" t="s">
        <v>118</v>
      </c>
      <c r="B18" s="42" t="s">
        <v>162</v>
      </c>
      <c r="C18" s="42"/>
      <c r="D18" s="42"/>
      <c r="E18" s="42"/>
      <c r="F18" s="42"/>
      <c r="G18" s="20" t="s">
        <v>124</v>
      </c>
      <c r="H18" s="42" t="s">
        <v>119</v>
      </c>
      <c r="I18" s="42"/>
      <c r="J18" s="42"/>
      <c r="M18"/>
    </row>
    <row r="19" spans="1:14" x14ac:dyDescent="0.25">
      <c r="A19" s="18"/>
      <c r="B19" s="18"/>
      <c r="C19" s="18"/>
      <c r="D19" s="18"/>
      <c r="E19" s="18"/>
      <c r="F19" s="18"/>
      <c r="G19" s="18"/>
      <c r="H19" s="18"/>
      <c r="I19" s="18"/>
      <c r="J19" s="22"/>
      <c r="M19"/>
    </row>
    <row r="20" spans="1:14" ht="39.6" customHeight="1" x14ac:dyDescent="0.25">
      <c r="A20" s="43" t="s">
        <v>125</v>
      </c>
      <c r="B20" s="43"/>
      <c r="C20" s="43"/>
      <c r="D20" s="43"/>
      <c r="E20" s="43"/>
      <c r="F20" s="43"/>
      <c r="G20" s="43"/>
      <c r="H20" s="43"/>
      <c r="I20" s="43"/>
      <c r="J20" s="43"/>
      <c r="M20"/>
    </row>
    <row r="22" spans="1:14" ht="20.45" customHeight="1" x14ac:dyDescent="0.25">
      <c r="A22" s="23" t="s">
        <v>48</v>
      </c>
      <c r="B22" s="25" t="s">
        <v>49</v>
      </c>
      <c r="C22" s="25">
        <v>1.2</v>
      </c>
      <c r="D22" s="25" t="s">
        <v>103</v>
      </c>
      <c r="E22" s="24" t="s">
        <v>51</v>
      </c>
      <c r="F22" s="24" t="s">
        <v>114</v>
      </c>
      <c r="G22" s="24" t="s">
        <v>52</v>
      </c>
      <c r="H22" s="24" t="s">
        <v>139</v>
      </c>
      <c r="I22" s="30" t="s">
        <v>53</v>
      </c>
      <c r="J22" s="30" t="s">
        <v>144</v>
      </c>
      <c r="K22" s="24" t="s">
        <v>54</v>
      </c>
      <c r="L22" s="24" t="s">
        <v>55</v>
      </c>
      <c r="M22" s="29" t="s">
        <v>115</v>
      </c>
      <c r="N22" s="30" t="s">
        <v>120</v>
      </c>
    </row>
    <row r="23" spans="1:14" x14ac:dyDescent="0.25">
      <c r="A23" s="6">
        <v>36616</v>
      </c>
      <c r="B23" s="36">
        <v>18.450259775046494</v>
      </c>
      <c r="C23" s="35" t="s">
        <v>56</v>
      </c>
      <c r="D23" s="36">
        <v>49.139518598159469</v>
      </c>
      <c r="E23" s="35" t="s">
        <v>56</v>
      </c>
      <c r="F23" s="35" t="s">
        <v>56</v>
      </c>
      <c r="G23" s="35" t="s">
        <v>56</v>
      </c>
      <c r="H23" s="35" t="s">
        <v>56</v>
      </c>
      <c r="I23" s="35" t="s">
        <v>56</v>
      </c>
      <c r="J23" s="35">
        <v>92.359738573251732</v>
      </c>
      <c r="K23" s="35">
        <v>5.5999999999999943</v>
      </c>
      <c r="L23" s="14"/>
      <c r="M23" s="36">
        <v>-2.0154216693513449</v>
      </c>
      <c r="N23" s="35" t="s">
        <v>56</v>
      </c>
    </row>
    <row r="24" spans="1:14" x14ac:dyDescent="0.25">
      <c r="A24" s="6">
        <v>36707</v>
      </c>
      <c r="B24" s="36">
        <v>23.6119739615459</v>
      </c>
      <c r="C24" s="35" t="s">
        <v>56</v>
      </c>
      <c r="D24" s="36">
        <v>49.53313307868828</v>
      </c>
      <c r="E24" s="35" t="s">
        <v>56</v>
      </c>
      <c r="F24" s="35" t="s">
        <v>56</v>
      </c>
      <c r="G24" s="35" t="s">
        <v>56</v>
      </c>
      <c r="H24" s="35" t="s">
        <v>56</v>
      </c>
      <c r="I24" s="35" t="s">
        <v>56</v>
      </c>
      <c r="J24" s="35">
        <v>91.042754067613743</v>
      </c>
      <c r="K24" s="35">
        <v>8</v>
      </c>
      <c r="L24" s="14"/>
      <c r="M24" s="36">
        <v>-3.5336057354172001</v>
      </c>
      <c r="N24" s="35" t="s">
        <v>56</v>
      </c>
    </row>
    <row r="25" spans="1:14" x14ac:dyDescent="0.25">
      <c r="A25" s="6">
        <v>36799</v>
      </c>
      <c r="B25" s="36">
        <v>29.500567552007812</v>
      </c>
      <c r="C25" s="35" t="s">
        <v>56</v>
      </c>
      <c r="D25" s="36">
        <v>62.439884614920857</v>
      </c>
      <c r="E25" s="35" t="s">
        <v>56</v>
      </c>
      <c r="F25" s="35" t="s">
        <v>56</v>
      </c>
      <c r="G25" s="35" t="s">
        <v>56</v>
      </c>
      <c r="H25" s="35" t="s">
        <v>56</v>
      </c>
      <c r="I25" s="35" t="s">
        <v>56</v>
      </c>
      <c r="J25" s="35">
        <v>94.779742953623227</v>
      </c>
      <c r="K25" s="35">
        <v>6.5</v>
      </c>
      <c r="L25" s="35" t="s">
        <v>56</v>
      </c>
      <c r="M25" s="36">
        <v>-4.4394241952051932</v>
      </c>
      <c r="N25" s="35" t="s">
        <v>56</v>
      </c>
    </row>
    <row r="26" spans="1:14" x14ac:dyDescent="0.25">
      <c r="A26" s="6">
        <v>36891</v>
      </c>
      <c r="B26" s="36">
        <v>33.66343281932199</v>
      </c>
      <c r="C26" s="35" t="s">
        <v>56</v>
      </c>
      <c r="D26" s="36">
        <v>68.614357325469911</v>
      </c>
      <c r="E26" s="35" t="s">
        <v>56</v>
      </c>
      <c r="F26" s="35" t="s">
        <v>56</v>
      </c>
      <c r="G26" s="35" t="s">
        <v>56</v>
      </c>
      <c r="H26" s="35" t="s">
        <v>56</v>
      </c>
      <c r="I26" s="35" t="s">
        <v>56</v>
      </c>
      <c r="J26" s="35">
        <v>102.58294555308399</v>
      </c>
      <c r="K26" s="35">
        <v>3.5999999999999943</v>
      </c>
      <c r="L26" s="35" t="s">
        <v>56</v>
      </c>
      <c r="M26" s="36">
        <v>-8.7737784469934237</v>
      </c>
      <c r="N26" s="35" t="s">
        <v>56</v>
      </c>
    </row>
    <row r="27" spans="1:14" x14ac:dyDescent="0.25">
      <c r="A27" s="6">
        <v>36981</v>
      </c>
      <c r="B27" s="36">
        <v>37.361343550080697</v>
      </c>
      <c r="C27" s="35" t="s">
        <v>56</v>
      </c>
      <c r="D27" s="36">
        <v>65.099733268040211</v>
      </c>
      <c r="E27" s="35" t="s">
        <v>56</v>
      </c>
      <c r="F27" s="35" t="s">
        <v>56</v>
      </c>
      <c r="G27" s="36">
        <v>77.182315233785843</v>
      </c>
      <c r="H27" s="35" t="s">
        <v>56</v>
      </c>
      <c r="I27" s="35" t="s">
        <v>56</v>
      </c>
      <c r="J27" s="35">
        <v>102.45172752690466</v>
      </c>
      <c r="K27" s="35">
        <v>3.4000000000000057</v>
      </c>
      <c r="L27" s="35" t="s">
        <v>56</v>
      </c>
      <c r="M27" s="36">
        <v>-2.2567457047322259</v>
      </c>
      <c r="N27" s="35" t="s">
        <v>56</v>
      </c>
    </row>
    <row r="28" spans="1:14" x14ac:dyDescent="0.25">
      <c r="A28" s="6">
        <v>37072</v>
      </c>
      <c r="B28" s="36">
        <v>41.046718571043442</v>
      </c>
      <c r="C28" s="35" t="s">
        <v>56</v>
      </c>
      <c r="D28" s="36">
        <v>62.193802182878585</v>
      </c>
      <c r="E28" s="35" t="s">
        <v>56</v>
      </c>
      <c r="F28" s="35" t="s">
        <v>56</v>
      </c>
      <c r="G28" s="36">
        <v>70.823210932909092</v>
      </c>
      <c r="H28" s="35" t="s">
        <v>56</v>
      </c>
      <c r="I28" s="35" t="s">
        <v>56</v>
      </c>
      <c r="J28" s="35">
        <v>106.46985315777397</v>
      </c>
      <c r="K28" s="35">
        <v>10.099999999999994</v>
      </c>
      <c r="L28" s="35" t="s">
        <v>56</v>
      </c>
      <c r="M28" s="36">
        <v>-4.4343254010049105</v>
      </c>
      <c r="N28" s="35" t="s">
        <v>56</v>
      </c>
    </row>
    <row r="29" spans="1:14" x14ac:dyDescent="0.25">
      <c r="A29" s="6">
        <v>37164</v>
      </c>
      <c r="B29" s="36">
        <v>39.602385451823238</v>
      </c>
      <c r="C29" s="35" t="s">
        <v>56</v>
      </c>
      <c r="D29" s="36">
        <v>51.401881275843067</v>
      </c>
      <c r="E29" s="35" t="s">
        <v>56</v>
      </c>
      <c r="F29" s="35" t="s">
        <v>56</v>
      </c>
      <c r="G29" s="36">
        <v>77.731484360425355</v>
      </c>
      <c r="H29" s="35" t="s">
        <v>56</v>
      </c>
      <c r="I29" s="35" t="s">
        <v>56</v>
      </c>
      <c r="J29" s="35">
        <v>109.40509399494998</v>
      </c>
      <c r="K29" s="35">
        <v>3.5</v>
      </c>
      <c r="L29" s="35" t="s">
        <v>56</v>
      </c>
      <c r="M29" s="36">
        <v>-7.7632557103050157</v>
      </c>
      <c r="N29" s="35" t="s">
        <v>56</v>
      </c>
    </row>
    <row r="30" spans="1:14" x14ac:dyDescent="0.25">
      <c r="A30" s="6">
        <v>37256</v>
      </c>
      <c r="B30" s="36">
        <v>37.37426901561939</v>
      </c>
      <c r="C30" s="35" t="s">
        <v>56</v>
      </c>
      <c r="D30" s="36">
        <v>50.633020428940767</v>
      </c>
      <c r="E30" s="35" t="s">
        <v>56</v>
      </c>
      <c r="F30" s="35" t="s">
        <v>56</v>
      </c>
      <c r="G30" s="36">
        <v>66.235008271298611</v>
      </c>
      <c r="H30" s="35" t="s">
        <v>56</v>
      </c>
      <c r="I30" s="35" t="s">
        <v>56</v>
      </c>
      <c r="J30" s="35">
        <v>123.6786160441832</v>
      </c>
      <c r="K30" s="35">
        <v>8.5</v>
      </c>
      <c r="L30" s="35" t="s">
        <v>56</v>
      </c>
      <c r="M30" s="36">
        <v>-15.066898103042043</v>
      </c>
      <c r="N30" s="35" t="s">
        <v>56</v>
      </c>
    </row>
    <row r="31" spans="1:14" x14ac:dyDescent="0.25">
      <c r="A31" s="6">
        <v>37346</v>
      </c>
      <c r="B31" s="36">
        <v>34.830668488440445</v>
      </c>
      <c r="C31" s="35" t="s">
        <v>56</v>
      </c>
      <c r="D31" s="36">
        <v>55.604198931807559</v>
      </c>
      <c r="E31" s="35" t="s">
        <v>56</v>
      </c>
      <c r="F31" s="35" t="s">
        <v>56</v>
      </c>
      <c r="G31" s="36">
        <v>97.363697339978188</v>
      </c>
      <c r="H31" s="36">
        <v>36.9</v>
      </c>
      <c r="I31" s="35" t="s">
        <v>56</v>
      </c>
      <c r="J31" s="35">
        <v>119.86910380111067</v>
      </c>
      <c r="K31" s="35">
        <v>4.9000000000000057</v>
      </c>
      <c r="L31" s="35">
        <v>3.312641757192325</v>
      </c>
      <c r="M31" s="36">
        <v>-2.7036443935490153</v>
      </c>
      <c r="N31" s="35" t="s">
        <v>56</v>
      </c>
    </row>
    <row r="32" spans="1:14" x14ac:dyDescent="0.25">
      <c r="A32" s="6">
        <v>37437</v>
      </c>
      <c r="B32" s="36">
        <v>33.3206052836073</v>
      </c>
      <c r="C32" s="35" t="s">
        <v>56</v>
      </c>
      <c r="D32" s="36">
        <v>56.075530402994417</v>
      </c>
      <c r="E32" s="35" t="s">
        <v>56</v>
      </c>
      <c r="F32" s="35" t="s">
        <v>56</v>
      </c>
      <c r="G32" s="36">
        <v>109.2001766982482</v>
      </c>
      <c r="H32" s="36">
        <v>67.599999999999994</v>
      </c>
      <c r="I32" s="35" t="s">
        <v>56</v>
      </c>
      <c r="J32" s="35">
        <v>116.59592711931464</v>
      </c>
      <c r="K32" s="35">
        <v>5.7000000000000028</v>
      </c>
      <c r="L32" s="35">
        <v>1.9689667332784877</v>
      </c>
      <c r="M32" s="36">
        <v>-7.5669170109297541</v>
      </c>
      <c r="N32" s="35" t="s">
        <v>56</v>
      </c>
    </row>
    <row r="33" spans="1:14" x14ac:dyDescent="0.25">
      <c r="A33" s="6">
        <v>37529</v>
      </c>
      <c r="B33" s="36">
        <v>36.098464170991832</v>
      </c>
      <c r="C33" s="35" t="s">
        <v>56</v>
      </c>
      <c r="D33" s="36">
        <v>68.525421011930291</v>
      </c>
      <c r="E33" s="35" t="s">
        <v>56</v>
      </c>
      <c r="F33" s="35" t="s">
        <v>56</v>
      </c>
      <c r="G33" s="36">
        <v>117.32624575458249</v>
      </c>
      <c r="H33" s="36">
        <v>60.9</v>
      </c>
      <c r="I33" s="35" t="s">
        <v>56</v>
      </c>
      <c r="J33" s="35">
        <v>132.04388178591557</v>
      </c>
      <c r="K33" s="35">
        <v>9.5</v>
      </c>
      <c r="L33" s="35">
        <v>1.0109321735041865</v>
      </c>
      <c r="M33" s="36">
        <v>-7.3870449974484496</v>
      </c>
      <c r="N33" s="35" t="s">
        <v>56</v>
      </c>
    </row>
    <row r="34" spans="1:14" x14ac:dyDescent="0.25">
      <c r="A34" s="6">
        <v>37621</v>
      </c>
      <c r="B34" s="36">
        <v>37.606564631638051</v>
      </c>
      <c r="C34" s="35" t="s">
        <v>56</v>
      </c>
      <c r="D34" s="36">
        <v>75.759484305388639</v>
      </c>
      <c r="E34" s="35" t="s">
        <v>56</v>
      </c>
      <c r="F34" s="35" t="s">
        <v>56</v>
      </c>
      <c r="G34" s="36">
        <v>127.25122100122104</v>
      </c>
      <c r="H34" s="36">
        <v>109.9</v>
      </c>
      <c r="I34" s="35" t="s">
        <v>56</v>
      </c>
      <c r="J34" s="35">
        <v>134.16925892124311</v>
      </c>
      <c r="K34" s="35">
        <v>10</v>
      </c>
      <c r="L34" s="35">
        <v>1.5836839644693734</v>
      </c>
      <c r="M34" s="36">
        <v>-8.383082355206998</v>
      </c>
      <c r="N34" s="35" t="s">
        <v>56</v>
      </c>
    </row>
    <row r="35" spans="1:14" x14ac:dyDescent="0.25">
      <c r="A35" s="6">
        <v>37711</v>
      </c>
      <c r="B35" s="36">
        <v>39.532149070529151</v>
      </c>
      <c r="C35" s="35" t="s">
        <v>56</v>
      </c>
      <c r="D35" s="36">
        <v>75.066557602027643</v>
      </c>
      <c r="E35" s="35" t="s">
        <v>56</v>
      </c>
      <c r="F35" s="35" t="s">
        <v>56</v>
      </c>
      <c r="G35" s="36">
        <v>134.02846842366984</v>
      </c>
      <c r="H35" s="36">
        <v>50.1</v>
      </c>
      <c r="I35" s="35" t="s">
        <v>56</v>
      </c>
      <c r="J35" s="35">
        <v>132.84931195054156</v>
      </c>
      <c r="K35" s="35">
        <v>9.4000000000000057</v>
      </c>
      <c r="L35" s="35">
        <v>1.9354093246288118</v>
      </c>
      <c r="M35" s="36">
        <v>-5.0332924924905811</v>
      </c>
      <c r="N35" s="35" t="s">
        <v>56</v>
      </c>
    </row>
    <row r="36" spans="1:14" x14ac:dyDescent="0.25">
      <c r="A36" s="6">
        <v>37802</v>
      </c>
      <c r="B36" s="36">
        <v>43.706657191394569</v>
      </c>
      <c r="C36" s="35" t="s">
        <v>56</v>
      </c>
      <c r="D36" s="36">
        <v>81.542517436875272</v>
      </c>
      <c r="E36" s="35" t="s">
        <v>56</v>
      </c>
      <c r="F36" s="35" t="s">
        <v>56</v>
      </c>
      <c r="G36" s="36">
        <v>132.22170936225865</v>
      </c>
      <c r="H36" s="36">
        <v>34.9</v>
      </c>
      <c r="I36" s="35" t="s">
        <v>56</v>
      </c>
      <c r="J36" s="35">
        <v>140.4077848845717</v>
      </c>
      <c r="K36" s="35">
        <v>7.2999999999999972</v>
      </c>
      <c r="L36" s="35">
        <v>2.876246469537147</v>
      </c>
      <c r="M36" s="36">
        <v>-8.5676730400956789</v>
      </c>
      <c r="N36" s="35" t="s">
        <v>56</v>
      </c>
    </row>
    <row r="37" spans="1:14" x14ac:dyDescent="0.25">
      <c r="A37" s="6">
        <v>37894</v>
      </c>
      <c r="B37" s="36">
        <v>44.646439983763187</v>
      </c>
      <c r="C37" s="36">
        <v>10.200022321427973</v>
      </c>
      <c r="D37" s="36">
        <v>79.461946156388819</v>
      </c>
      <c r="E37" s="35" t="s">
        <v>56</v>
      </c>
      <c r="F37" s="35" t="s">
        <v>56</v>
      </c>
      <c r="G37" s="36">
        <v>139.93443331129899</v>
      </c>
      <c r="H37" s="36">
        <v>33.299999999999997</v>
      </c>
      <c r="I37" s="35" t="s">
        <v>56</v>
      </c>
      <c r="J37" s="35">
        <v>144.06678362670473</v>
      </c>
      <c r="K37" s="35">
        <v>10</v>
      </c>
      <c r="L37" s="35">
        <v>3.4504829512393753</v>
      </c>
      <c r="M37" s="36">
        <v>-8.8758948905008364</v>
      </c>
      <c r="N37" s="35" t="s">
        <v>56</v>
      </c>
    </row>
    <row r="38" spans="1:14" x14ac:dyDescent="0.25">
      <c r="A38" s="6">
        <v>37986</v>
      </c>
      <c r="B38" s="36">
        <v>45.810994476863449</v>
      </c>
      <c r="C38" s="36">
        <v>15.636213565976767</v>
      </c>
      <c r="D38" s="36">
        <v>77.092173468885846</v>
      </c>
      <c r="E38" s="35" t="s">
        <v>56</v>
      </c>
      <c r="F38" s="35" t="s">
        <v>56</v>
      </c>
      <c r="G38" s="36">
        <v>130.74272167372663</v>
      </c>
      <c r="H38" s="36">
        <v>14.2</v>
      </c>
      <c r="I38" s="35" t="s">
        <v>56</v>
      </c>
      <c r="J38" s="35">
        <v>152.82371261465488</v>
      </c>
      <c r="K38" s="35">
        <v>7.2999999999999972</v>
      </c>
      <c r="L38" s="35">
        <v>3.4976701374906494</v>
      </c>
      <c r="M38" s="36">
        <v>-9.5250825308255127</v>
      </c>
      <c r="N38" s="35" t="s">
        <v>56</v>
      </c>
    </row>
    <row r="39" spans="1:14" x14ac:dyDescent="0.25">
      <c r="A39" s="6">
        <v>38077</v>
      </c>
      <c r="B39" s="36">
        <v>48.444902812644905</v>
      </c>
      <c r="C39" s="36">
        <v>17.097114482636655</v>
      </c>
      <c r="D39" s="36">
        <v>80.316751325453936</v>
      </c>
      <c r="E39" s="15">
        <v>2.0411326878205127</v>
      </c>
      <c r="F39" s="35">
        <v>5.6081260827050361</v>
      </c>
      <c r="G39" s="36">
        <v>126.74825174825175</v>
      </c>
      <c r="H39" s="36">
        <v>3.5</v>
      </c>
      <c r="I39" s="35" t="s">
        <v>56</v>
      </c>
      <c r="J39" s="35">
        <v>156.53480406727488</v>
      </c>
      <c r="K39" s="35">
        <v>9.5999999999999943</v>
      </c>
      <c r="L39" s="35">
        <v>4.3414191793244239</v>
      </c>
      <c r="M39" s="36">
        <v>-9.2410785373887965</v>
      </c>
      <c r="N39" s="14">
        <v>3.7055326883526223</v>
      </c>
    </row>
    <row r="40" spans="1:14" x14ac:dyDescent="0.25">
      <c r="A40" s="6">
        <v>38168</v>
      </c>
      <c r="B40" s="36">
        <v>50.869259612155517</v>
      </c>
      <c r="C40" s="36">
        <v>19.044868588963709</v>
      </c>
      <c r="D40" s="36">
        <v>80.827520135505125</v>
      </c>
      <c r="E40" s="15">
        <v>2.1276055230639526</v>
      </c>
      <c r="F40" s="35">
        <v>5.9936546526151027</v>
      </c>
      <c r="G40" s="36">
        <v>124.13261690099063</v>
      </c>
      <c r="H40" s="36">
        <v>1.1000000000000001</v>
      </c>
      <c r="I40" s="35" t="s">
        <v>56</v>
      </c>
      <c r="J40" s="35">
        <v>148.8272376907411</v>
      </c>
      <c r="K40" s="35">
        <v>8.5999999999999943</v>
      </c>
      <c r="L40" s="35">
        <v>5.7821604661586701</v>
      </c>
      <c r="M40" s="36">
        <v>-18.392912918630184</v>
      </c>
      <c r="N40" s="14">
        <v>3.0382857408856938</v>
      </c>
    </row>
    <row r="41" spans="1:14" x14ac:dyDescent="0.25">
      <c r="A41" s="6">
        <v>38260</v>
      </c>
      <c r="B41" s="36">
        <v>52.948469926292304</v>
      </c>
      <c r="C41" s="36">
        <v>21.04432778875799</v>
      </c>
      <c r="D41" s="36">
        <v>81.291751903927889</v>
      </c>
      <c r="E41" s="15">
        <v>2.2148752992264495</v>
      </c>
      <c r="F41" s="35">
        <v>6.7681298508393484</v>
      </c>
      <c r="G41" s="36">
        <v>132.80289674581095</v>
      </c>
      <c r="H41" s="36">
        <v>2.1</v>
      </c>
      <c r="I41" s="35" t="s">
        <v>56</v>
      </c>
      <c r="J41" s="35">
        <v>158.15935395996433</v>
      </c>
      <c r="K41" s="35">
        <v>7.5999999999999943</v>
      </c>
      <c r="L41" s="35">
        <v>7.3513695933404843</v>
      </c>
      <c r="M41" s="36">
        <v>-13.082262863197021</v>
      </c>
      <c r="N41" s="14">
        <v>3.1934203128089642</v>
      </c>
    </row>
    <row r="42" spans="1:14" x14ac:dyDescent="0.25">
      <c r="A42" s="6">
        <v>38352</v>
      </c>
      <c r="B42" s="36">
        <v>51.112010061622257</v>
      </c>
      <c r="C42" s="36">
        <v>18.486090820927032</v>
      </c>
      <c r="D42" s="36">
        <v>76.292807450702355</v>
      </c>
      <c r="E42" s="15">
        <v>2.3462339048848944</v>
      </c>
      <c r="F42" s="35">
        <v>7.2858719462713895</v>
      </c>
      <c r="G42" s="36">
        <v>129.40751552425948</v>
      </c>
      <c r="H42" s="36">
        <v>9.8000000000000007</v>
      </c>
      <c r="I42" s="35" t="s">
        <v>56</v>
      </c>
      <c r="J42" s="35">
        <v>161.90521679356522</v>
      </c>
      <c r="K42" s="35">
        <v>9.2000000000000028</v>
      </c>
      <c r="L42" s="35">
        <v>7.2480684786837779</v>
      </c>
      <c r="M42" s="36">
        <v>-10.332256991588528</v>
      </c>
      <c r="N42" s="14">
        <v>2.7279675392143834</v>
      </c>
    </row>
    <row r="43" spans="1:14" x14ac:dyDescent="0.25">
      <c r="A43" s="6">
        <v>38442</v>
      </c>
      <c r="B43" s="36">
        <v>48.966469691874373</v>
      </c>
      <c r="C43" s="36">
        <v>19.887701658516143</v>
      </c>
      <c r="D43" s="36">
        <v>74.234852013590015</v>
      </c>
      <c r="E43" s="15">
        <v>2.4850481278080028</v>
      </c>
      <c r="F43" s="35">
        <v>7.6908805163103597</v>
      </c>
      <c r="G43" s="36">
        <v>142.43098094105727</v>
      </c>
      <c r="H43" s="36">
        <v>30.5</v>
      </c>
      <c r="I43" s="35" t="s">
        <v>56</v>
      </c>
      <c r="J43" s="35">
        <v>167.617784992482</v>
      </c>
      <c r="K43" s="35">
        <v>7.4000000000000057</v>
      </c>
      <c r="L43" s="35">
        <v>6.7354698533405699</v>
      </c>
      <c r="M43" s="36">
        <v>-10.122253108047765</v>
      </c>
      <c r="N43" s="14">
        <v>2.6319517358184017</v>
      </c>
    </row>
    <row r="44" spans="1:14" x14ac:dyDescent="0.25">
      <c r="A44" s="6">
        <v>38533</v>
      </c>
      <c r="B44" s="36">
        <v>52.903297039748296</v>
      </c>
      <c r="C44" s="36">
        <v>20.970402392336737</v>
      </c>
      <c r="D44" s="36">
        <v>79.405100853880171</v>
      </c>
      <c r="E44" s="15">
        <v>2.5788240376390954</v>
      </c>
      <c r="F44" s="35">
        <v>7.9994123784374258</v>
      </c>
      <c r="G44" s="36">
        <v>148.33767225642919</v>
      </c>
      <c r="H44" s="36">
        <v>38.799999999999997</v>
      </c>
      <c r="I44" s="35" t="s">
        <v>56</v>
      </c>
      <c r="J44" s="35">
        <v>173.47798588951377</v>
      </c>
      <c r="K44" s="35">
        <v>10</v>
      </c>
      <c r="L44" s="35">
        <v>6.6896186440677852</v>
      </c>
      <c r="M44" s="36">
        <v>-10.930814411587415</v>
      </c>
      <c r="N44" s="14">
        <v>1.9858716272030117</v>
      </c>
    </row>
    <row r="45" spans="1:14" x14ac:dyDescent="0.25">
      <c r="A45" s="6">
        <v>38625</v>
      </c>
      <c r="B45" s="36">
        <v>55.384764498696939</v>
      </c>
      <c r="C45" s="36">
        <v>22.649878285467821</v>
      </c>
      <c r="D45" s="36">
        <v>79.131360541907014</v>
      </c>
      <c r="E45" s="15">
        <v>2.6513948155860376</v>
      </c>
      <c r="F45" s="35">
        <v>8.5157712872475209</v>
      </c>
      <c r="G45" s="36">
        <v>145.51854395604397</v>
      </c>
      <c r="H45" s="36">
        <v>29</v>
      </c>
      <c r="I45" s="35" t="s">
        <v>56</v>
      </c>
      <c r="J45" s="35">
        <v>179.00289375877998</v>
      </c>
      <c r="K45" s="35">
        <v>13.799999999999997</v>
      </c>
      <c r="L45" s="35">
        <v>6.6593314471340204</v>
      </c>
      <c r="M45" s="36">
        <v>-12.580285600196214</v>
      </c>
      <c r="N45" s="14">
        <v>2.1497011114322033</v>
      </c>
    </row>
    <row r="46" spans="1:14" x14ac:dyDescent="0.25">
      <c r="A46" s="6">
        <v>38717</v>
      </c>
      <c r="B46" s="36">
        <v>62.11290053838421</v>
      </c>
      <c r="C46" s="36">
        <v>32.325331994176764</v>
      </c>
      <c r="D46" s="36">
        <v>84.368380111628127</v>
      </c>
      <c r="E46" s="15">
        <v>2.6751054764782594</v>
      </c>
      <c r="F46" s="35">
        <v>9.7638341711318972</v>
      </c>
      <c r="G46" s="36">
        <v>150.56231060846196</v>
      </c>
      <c r="H46" s="36">
        <v>36.299999999999997</v>
      </c>
      <c r="I46" s="35" t="s">
        <v>56</v>
      </c>
      <c r="J46" s="35">
        <v>189.97713865014438</v>
      </c>
      <c r="K46" s="35">
        <v>14.299999999999997</v>
      </c>
      <c r="L46" s="35">
        <v>7.463073335060888</v>
      </c>
      <c r="M46" s="36">
        <v>-14.749618738332909</v>
      </c>
      <c r="N46" s="14">
        <v>1.7553482605648214</v>
      </c>
    </row>
    <row r="47" spans="1:14" x14ac:dyDescent="0.25">
      <c r="A47" s="6">
        <v>38807</v>
      </c>
      <c r="B47" s="36">
        <v>61.965012341411828</v>
      </c>
      <c r="C47" s="36">
        <v>34.132712769764581</v>
      </c>
      <c r="D47" s="36">
        <v>84.55148211529216</v>
      </c>
      <c r="E47" s="15">
        <v>2.8005846243826658</v>
      </c>
      <c r="F47" s="35">
        <v>10.42907208055203</v>
      </c>
      <c r="G47" s="36">
        <v>183.85613401215306</v>
      </c>
      <c r="H47" s="36">
        <v>53.8</v>
      </c>
      <c r="I47" s="35" t="s">
        <v>56</v>
      </c>
      <c r="J47" s="35">
        <v>189.98941469124185</v>
      </c>
      <c r="K47" s="35">
        <v>12.299999999999997</v>
      </c>
      <c r="L47" s="35">
        <v>7.0432569974554715</v>
      </c>
      <c r="M47" s="36">
        <v>-15.454200108342606</v>
      </c>
      <c r="N47" s="14">
        <v>1.8242192747759116</v>
      </c>
    </row>
    <row r="48" spans="1:14" x14ac:dyDescent="0.25">
      <c r="A48" s="6">
        <v>38898</v>
      </c>
      <c r="B48" s="36">
        <v>62.556351907350383</v>
      </c>
      <c r="C48" s="36">
        <v>40.259971454438784</v>
      </c>
      <c r="D48" s="36">
        <v>78.516619872723695</v>
      </c>
      <c r="E48" s="15">
        <v>2.9855396043063926</v>
      </c>
      <c r="F48" s="35">
        <v>11.456471138103886</v>
      </c>
      <c r="G48" s="36">
        <v>187.09090909090912</v>
      </c>
      <c r="H48" s="36">
        <v>53.5</v>
      </c>
      <c r="I48" s="35" t="s">
        <v>56</v>
      </c>
      <c r="J48" s="35">
        <v>191.87531028651978</v>
      </c>
      <c r="K48" s="35">
        <v>13</v>
      </c>
      <c r="L48" s="35">
        <v>6.4886064637839524</v>
      </c>
      <c r="M48" s="36">
        <v>-18.839204933752757</v>
      </c>
      <c r="N48" s="14">
        <v>1.5474606851535193</v>
      </c>
    </row>
    <row r="49" spans="1:14" x14ac:dyDescent="0.25">
      <c r="A49" s="6">
        <v>38990</v>
      </c>
      <c r="B49" s="36">
        <v>63.852847904765639</v>
      </c>
      <c r="C49" s="36">
        <v>45.673413433947218</v>
      </c>
      <c r="D49" s="36">
        <v>78.903423994558096</v>
      </c>
      <c r="E49" s="15">
        <v>3.2463812037838706</v>
      </c>
      <c r="F49" s="35">
        <v>12.558964034750908</v>
      </c>
      <c r="G49" s="36">
        <v>197.88067934388152</v>
      </c>
      <c r="H49" s="36">
        <v>67.3</v>
      </c>
      <c r="I49" s="35" t="s">
        <v>56</v>
      </c>
      <c r="J49" s="35">
        <v>205.22344841286454</v>
      </c>
      <c r="K49" s="35">
        <v>12.5</v>
      </c>
      <c r="L49" s="35">
        <v>6.5628530726531409</v>
      </c>
      <c r="M49" s="36">
        <v>-24.183358769949912</v>
      </c>
      <c r="N49" s="14">
        <v>1.6337245003937082</v>
      </c>
    </row>
    <row r="50" spans="1:14" x14ac:dyDescent="0.25">
      <c r="A50" s="6">
        <v>39082</v>
      </c>
      <c r="B50" s="36">
        <v>62.921887151318678</v>
      </c>
      <c r="C50" s="36">
        <v>44.427527909308765</v>
      </c>
      <c r="D50" s="36">
        <v>75.648114759879292</v>
      </c>
      <c r="E50" s="15">
        <v>3.573854471908136</v>
      </c>
      <c r="F50" s="35">
        <v>13.815648253680488</v>
      </c>
      <c r="G50" s="36">
        <v>190.71740807405504</v>
      </c>
      <c r="H50" s="36">
        <v>62.4</v>
      </c>
      <c r="I50" s="35" t="s">
        <v>56</v>
      </c>
      <c r="J50" s="35">
        <v>208.83628650431464</v>
      </c>
      <c r="K50" s="35">
        <v>13.299999999999997</v>
      </c>
      <c r="L50" s="35">
        <v>6.2117193151676187</v>
      </c>
      <c r="M50" s="36">
        <v>-27.063768472950013</v>
      </c>
      <c r="N50" s="14">
        <v>1.6762710334750568</v>
      </c>
    </row>
    <row r="51" spans="1:14" x14ac:dyDescent="0.25">
      <c r="A51" s="6">
        <v>39172</v>
      </c>
      <c r="B51" s="36">
        <v>62.916905723019781</v>
      </c>
      <c r="C51" s="36">
        <v>46.87269382057373</v>
      </c>
      <c r="D51" s="36">
        <v>76.14327481704963</v>
      </c>
      <c r="E51" s="15">
        <v>3.8517073808588957</v>
      </c>
      <c r="F51" s="35">
        <v>14.585059750837384</v>
      </c>
      <c r="G51" s="36">
        <v>207.64844427916199</v>
      </c>
      <c r="H51" s="36">
        <v>49.6</v>
      </c>
      <c r="I51" s="35" t="s">
        <v>56</v>
      </c>
      <c r="J51" s="35">
        <v>220.99374760157829</v>
      </c>
      <c r="K51" s="35">
        <v>15</v>
      </c>
      <c r="L51" s="35">
        <v>7.6019777503090191</v>
      </c>
      <c r="M51" s="36">
        <v>-23.293628079734219</v>
      </c>
      <c r="N51" s="14">
        <v>1.6252476024708988</v>
      </c>
    </row>
    <row r="52" spans="1:14" x14ac:dyDescent="0.25">
      <c r="A52" s="6">
        <v>39263</v>
      </c>
      <c r="B52" s="36">
        <v>57.733936120800934</v>
      </c>
      <c r="C52" s="36">
        <v>44.01639461831968</v>
      </c>
      <c r="D52" s="36">
        <v>68.778043611805415</v>
      </c>
      <c r="E52" s="15">
        <v>4.1729653486667875</v>
      </c>
      <c r="F52" s="35">
        <v>15.491971965394843</v>
      </c>
      <c r="G52" s="36">
        <v>196.97350388305162</v>
      </c>
      <c r="H52" s="36">
        <v>39.700000000000003</v>
      </c>
      <c r="I52" s="35" t="s">
        <v>56</v>
      </c>
      <c r="J52" s="35">
        <v>224.21251767214207</v>
      </c>
      <c r="K52" s="35">
        <v>12.900000000000006</v>
      </c>
      <c r="L52" s="35">
        <v>8.5034965034965104</v>
      </c>
      <c r="M52" s="36">
        <v>-22.300222322250406</v>
      </c>
      <c r="N52" s="14">
        <v>1.7873045615035608</v>
      </c>
    </row>
    <row r="53" spans="1:14" x14ac:dyDescent="0.25">
      <c r="A53" s="6">
        <v>39355</v>
      </c>
      <c r="B53" s="36">
        <v>48.849554704386591</v>
      </c>
      <c r="C53" s="36">
        <v>36.512125624316809</v>
      </c>
      <c r="D53" s="36">
        <v>52.557145440424179</v>
      </c>
      <c r="E53" s="15">
        <v>4.4885343780011242</v>
      </c>
      <c r="F53" s="35">
        <v>15.720947126208889</v>
      </c>
      <c r="G53" s="36">
        <v>202.75659185007626</v>
      </c>
      <c r="H53" s="36">
        <v>36.5</v>
      </c>
      <c r="I53" s="35" t="s">
        <v>56</v>
      </c>
      <c r="J53" s="35">
        <v>239.38438010204925</v>
      </c>
      <c r="K53" s="35">
        <v>11.299999999999997</v>
      </c>
      <c r="L53" s="35">
        <v>10.413497441570986</v>
      </c>
      <c r="M53" s="36">
        <v>-23.69670216165246</v>
      </c>
      <c r="N53" s="14">
        <v>1.6535786263998773</v>
      </c>
    </row>
    <row r="54" spans="1:14" x14ac:dyDescent="0.25">
      <c r="A54" s="6">
        <v>39447</v>
      </c>
      <c r="B54" s="36">
        <v>37.721194543611468</v>
      </c>
      <c r="C54" s="36">
        <v>22.741207076617314</v>
      </c>
      <c r="D54" s="36">
        <v>39.211928119604011</v>
      </c>
      <c r="E54" s="15">
        <v>4.8326570309410428</v>
      </c>
      <c r="F54" s="35">
        <v>15.8904593389117</v>
      </c>
      <c r="G54" s="36">
        <v>180.27237738083488</v>
      </c>
      <c r="H54" s="36">
        <v>23.1</v>
      </c>
      <c r="I54" s="35" t="s">
        <v>56</v>
      </c>
      <c r="J54" s="35">
        <v>238.76873505537213</v>
      </c>
      <c r="K54" s="35">
        <v>4.2000000000000028</v>
      </c>
      <c r="L54" s="35">
        <v>13.658447986196244</v>
      </c>
      <c r="M54" s="36">
        <v>-18.355617069702586</v>
      </c>
      <c r="N54" s="14">
        <v>1.7661792185342122</v>
      </c>
    </row>
    <row r="55" spans="1:14" x14ac:dyDescent="0.25">
      <c r="A55" s="6">
        <v>39538</v>
      </c>
      <c r="B55" s="36">
        <v>29.293985374739194</v>
      </c>
      <c r="C55" s="36">
        <v>11.073644936379566</v>
      </c>
      <c r="D55" s="36">
        <v>27.428095131111906</v>
      </c>
      <c r="E55" s="15">
        <v>5.150464981426083</v>
      </c>
      <c r="F55" s="35">
        <v>15.309606780035317</v>
      </c>
      <c r="G55" s="36">
        <v>187.1409421677518</v>
      </c>
      <c r="H55" s="36">
        <v>16.7</v>
      </c>
      <c r="I55" s="35" t="s">
        <v>56</v>
      </c>
      <c r="J55" s="35">
        <v>242.3966033663676</v>
      </c>
      <c r="K55" s="35">
        <v>3.5</v>
      </c>
      <c r="L55" s="35">
        <v>16.259444174435565</v>
      </c>
      <c r="M55" s="36">
        <v>-16.342349572731628</v>
      </c>
      <c r="N55" s="14">
        <v>1.5710936055513862</v>
      </c>
    </row>
    <row r="56" spans="1:14" x14ac:dyDescent="0.25">
      <c r="A56" s="6">
        <v>39629</v>
      </c>
      <c r="B56" s="36">
        <v>22.119804620965233</v>
      </c>
      <c r="C56" s="36">
        <v>1.0360703180151063</v>
      </c>
      <c r="D56" s="36">
        <v>16.951128780068146</v>
      </c>
      <c r="E56" s="15">
        <v>5.3031208084735617</v>
      </c>
      <c r="F56" s="35">
        <v>15.707805426735424</v>
      </c>
      <c r="G56" s="36">
        <v>174.45454545454547</v>
      </c>
      <c r="H56" s="36">
        <v>11.3</v>
      </c>
      <c r="I56" s="35" t="s">
        <v>56</v>
      </c>
      <c r="J56" s="35">
        <v>245.74673947888215</v>
      </c>
      <c r="K56" s="35">
        <v>-1.2000000000000028</v>
      </c>
      <c r="L56" s="35">
        <v>17.534587952221358</v>
      </c>
      <c r="M56" s="36">
        <v>-15.028925809439228</v>
      </c>
      <c r="N56" s="14">
        <v>2.069212483725801</v>
      </c>
    </row>
    <row r="57" spans="1:14" x14ac:dyDescent="0.25">
      <c r="A57" s="6">
        <v>39721</v>
      </c>
      <c r="B57" s="36">
        <v>17.503338643396816</v>
      </c>
      <c r="C57" s="36">
        <v>-6.1428944364332381</v>
      </c>
      <c r="D57" s="36">
        <v>12.002196702478196</v>
      </c>
      <c r="E57" s="15">
        <v>5.4688989714749949</v>
      </c>
      <c r="F57" s="35">
        <v>16.247990447396049</v>
      </c>
      <c r="G57" s="36">
        <v>159.1960156527926</v>
      </c>
      <c r="H57" s="36">
        <v>-3.8</v>
      </c>
      <c r="I57" s="35" t="s">
        <v>56</v>
      </c>
      <c r="J57" s="35">
        <v>260.61563212044734</v>
      </c>
      <c r="K57" s="35">
        <v>-6.2000000000000028</v>
      </c>
      <c r="L57" s="35">
        <v>15.610387441549767</v>
      </c>
      <c r="M57" s="36">
        <v>-12.431189470068377</v>
      </c>
      <c r="N57" s="14">
        <v>1.7615078428590456</v>
      </c>
    </row>
    <row r="58" spans="1:14" x14ac:dyDescent="0.25">
      <c r="A58" s="6">
        <v>39813</v>
      </c>
      <c r="B58" s="36">
        <v>11.98628348730162</v>
      </c>
      <c r="C58" s="36">
        <v>-14.409902120403444</v>
      </c>
      <c r="D58" s="36">
        <v>6.8992566816106216</v>
      </c>
      <c r="E58" s="15">
        <v>5.6444007161415444</v>
      </c>
      <c r="F58" s="35">
        <v>18.008584260168284</v>
      </c>
      <c r="G58" s="36">
        <v>129.75470720331663</v>
      </c>
      <c r="H58" s="36">
        <v>-17.8</v>
      </c>
      <c r="I58" s="35" t="s">
        <v>56</v>
      </c>
      <c r="J58" s="35">
        <v>246.74675550886857</v>
      </c>
      <c r="K58" s="35">
        <v>-8.2000000000000028</v>
      </c>
      <c r="L58" s="35">
        <v>11.881267228636471</v>
      </c>
      <c r="M58" s="36">
        <v>-7.9104192338932258</v>
      </c>
      <c r="N58" s="14">
        <v>2.2944181389794345</v>
      </c>
    </row>
    <row r="59" spans="1:14" x14ac:dyDescent="0.25">
      <c r="A59" s="6">
        <v>39903</v>
      </c>
      <c r="B59" s="36">
        <v>7.0521936462528245</v>
      </c>
      <c r="C59" s="36">
        <v>-19.774229311650089</v>
      </c>
      <c r="D59" s="36">
        <v>2.2841413167045577</v>
      </c>
      <c r="E59" s="15">
        <v>5.7209919507808316</v>
      </c>
      <c r="F59" s="35">
        <v>17.150220588097913</v>
      </c>
      <c r="G59" s="36">
        <v>110.86310863108633</v>
      </c>
      <c r="H59" s="36">
        <v>-37</v>
      </c>
      <c r="I59" s="35" t="s">
        <v>56</v>
      </c>
      <c r="J59" s="35">
        <v>237.80473855692077</v>
      </c>
      <c r="K59" s="35">
        <v>-13.700000000000003</v>
      </c>
      <c r="L59" s="35">
        <v>8.9993539315167617</v>
      </c>
      <c r="M59" s="36">
        <v>0.38169554094545893</v>
      </c>
      <c r="N59" s="14">
        <v>3.437748248789767</v>
      </c>
    </row>
    <row r="60" spans="1:14" x14ac:dyDescent="0.25">
      <c r="A60" s="6">
        <v>39994</v>
      </c>
      <c r="B60" s="36">
        <v>1.851178565017686</v>
      </c>
      <c r="C60" s="36">
        <v>-26.54971605241991</v>
      </c>
      <c r="D60" s="36">
        <v>-0.59193878528885913</v>
      </c>
      <c r="E60" s="15">
        <v>5.7130189983150981</v>
      </c>
      <c r="F60" s="35">
        <v>17.939811553323466</v>
      </c>
      <c r="G60" s="36">
        <v>98.752450543575108</v>
      </c>
      <c r="H60" s="36">
        <v>-42.3</v>
      </c>
      <c r="I60" s="35" t="s">
        <v>56</v>
      </c>
      <c r="J60" s="35">
        <v>240.12401565118839</v>
      </c>
      <c r="K60" s="35">
        <v>-17.400000000000006</v>
      </c>
      <c r="L60" s="35">
        <v>4.4379455309815574</v>
      </c>
      <c r="M60" s="36">
        <v>12.95567596097847</v>
      </c>
      <c r="N60" s="14">
        <v>3.0399297896515094</v>
      </c>
    </row>
    <row r="61" spans="1:14" x14ac:dyDescent="0.25">
      <c r="A61" s="6">
        <v>40086</v>
      </c>
      <c r="B61" s="36">
        <v>-3.171222863410661</v>
      </c>
      <c r="C61" s="36">
        <v>-30.386850229171984</v>
      </c>
      <c r="D61" s="36">
        <v>-3.5192118058071986</v>
      </c>
      <c r="E61" s="15">
        <v>5.5299977653529355</v>
      </c>
      <c r="F61" s="35">
        <v>17.390890002478034</v>
      </c>
      <c r="G61" s="36">
        <v>103.06296086216675</v>
      </c>
      <c r="H61" s="36">
        <v>-39.1</v>
      </c>
      <c r="I61" s="35" t="s">
        <v>56</v>
      </c>
      <c r="J61" s="35">
        <v>245.13586399180252</v>
      </c>
      <c r="K61" s="35">
        <v>-17.799999999999997</v>
      </c>
      <c r="L61" s="35">
        <v>1.2458921671301137</v>
      </c>
      <c r="M61" s="36">
        <v>8.1726421782049599</v>
      </c>
      <c r="N61" s="14">
        <v>3.1709717677287306</v>
      </c>
    </row>
    <row r="62" spans="1:14" x14ac:dyDescent="0.25">
      <c r="A62" s="6">
        <v>40178</v>
      </c>
      <c r="B62" s="36">
        <v>-5.7810114971243109</v>
      </c>
      <c r="C62" s="36">
        <v>-29.293804973356231</v>
      </c>
      <c r="D62" s="36">
        <v>-4.9162983630626549</v>
      </c>
      <c r="E62" s="15">
        <v>5.0375957934259601</v>
      </c>
      <c r="F62" s="35">
        <v>17.229619422418661</v>
      </c>
      <c r="G62" s="36">
        <v>103.90334572490704</v>
      </c>
      <c r="H62" s="36">
        <v>-29.3</v>
      </c>
      <c r="I62" s="35" t="s">
        <v>56</v>
      </c>
      <c r="J62" s="35">
        <v>230.80730709722923</v>
      </c>
      <c r="K62" s="35">
        <v>-15.099999999999994</v>
      </c>
      <c r="L62" s="35">
        <v>-1.2961971076593692</v>
      </c>
      <c r="M62" s="36">
        <v>9.7725895198619828</v>
      </c>
      <c r="N62" s="14">
        <v>3.4246308114549961</v>
      </c>
    </row>
    <row r="63" spans="1:14" x14ac:dyDescent="0.25">
      <c r="A63" s="6">
        <v>40268</v>
      </c>
      <c r="B63" s="36">
        <v>-6.1942782577864897</v>
      </c>
      <c r="C63" s="36">
        <v>-27.305459271101824</v>
      </c>
      <c r="D63" s="36">
        <v>-5.0309002405891867</v>
      </c>
      <c r="E63" s="15">
        <v>4.5443024738082585</v>
      </c>
      <c r="F63" s="35">
        <v>16.507859678777471</v>
      </c>
      <c r="G63" s="36">
        <v>100.40069865406349</v>
      </c>
      <c r="H63" s="36">
        <v>-20.7</v>
      </c>
      <c r="I63" s="35" t="s">
        <v>56</v>
      </c>
      <c r="J63" s="35">
        <v>216.21566702409908</v>
      </c>
      <c r="K63" s="35">
        <v>-9.7999999999999972</v>
      </c>
      <c r="L63" s="35">
        <v>-3.8701579442836587</v>
      </c>
      <c r="M63" s="36">
        <v>6.7864957489446471</v>
      </c>
      <c r="N63" s="14">
        <v>3.1112927044731613</v>
      </c>
    </row>
    <row r="64" spans="1:14" x14ac:dyDescent="0.25">
      <c r="A64" s="6">
        <v>40359</v>
      </c>
      <c r="B64" s="36">
        <v>-6.4372861065887799</v>
      </c>
      <c r="C64" s="36">
        <v>-23.69770214537867</v>
      </c>
      <c r="D64" s="36">
        <v>-4.8868779978154304</v>
      </c>
      <c r="E64" s="15">
        <v>4.1946637372443627</v>
      </c>
      <c r="F64" s="35">
        <v>16.180940503010419</v>
      </c>
      <c r="G64" s="36">
        <v>98.07</v>
      </c>
      <c r="H64" s="36">
        <v>-11.5</v>
      </c>
      <c r="I64" s="35" t="s">
        <v>56</v>
      </c>
      <c r="J64" s="35">
        <v>207.7896918959737</v>
      </c>
      <c r="K64" s="35">
        <v>-4.7999999999999972</v>
      </c>
      <c r="L64" s="35">
        <v>-2.2751933914382794</v>
      </c>
      <c r="M64" s="36">
        <v>4.3936039357759507</v>
      </c>
      <c r="N64" s="14">
        <v>2.8608976949602605</v>
      </c>
    </row>
    <row r="65" spans="1:14" x14ac:dyDescent="0.25">
      <c r="A65" s="6">
        <v>40451</v>
      </c>
      <c r="B65" s="36">
        <v>-6.1671077768442721</v>
      </c>
      <c r="C65" s="36">
        <v>-21.527191892847966</v>
      </c>
      <c r="D65" s="36">
        <v>-5.360707417745747</v>
      </c>
      <c r="E65" s="15">
        <v>3.887451323380763</v>
      </c>
      <c r="F65" s="35">
        <v>16.142714768737122</v>
      </c>
      <c r="G65" s="36">
        <v>99.93046587861329</v>
      </c>
      <c r="H65" s="36">
        <v>-7.7</v>
      </c>
      <c r="I65" s="35" t="s">
        <v>56</v>
      </c>
      <c r="J65" s="35">
        <v>202.7314029052493</v>
      </c>
      <c r="K65" s="35">
        <v>0</v>
      </c>
      <c r="L65" s="35">
        <v>-0.29604793836496279</v>
      </c>
      <c r="M65" s="36">
        <v>-1.9202516961338549</v>
      </c>
      <c r="N65" s="14">
        <v>2.6978883707267411</v>
      </c>
    </row>
    <row r="66" spans="1:14" x14ac:dyDescent="0.25">
      <c r="A66" s="6">
        <v>40543</v>
      </c>
      <c r="B66" s="36">
        <v>-7.0029681531856518</v>
      </c>
      <c r="C66" s="36">
        <v>-20.787281641685354</v>
      </c>
      <c r="D66" s="36">
        <v>-5.7140347818984694</v>
      </c>
      <c r="E66" s="15">
        <v>3.7148008317082066</v>
      </c>
      <c r="F66" s="35">
        <v>15.104779102426708</v>
      </c>
      <c r="G66" s="36">
        <v>101.57843137254903</v>
      </c>
      <c r="H66" s="36">
        <v>-2.4</v>
      </c>
      <c r="I66" s="35" t="s">
        <v>56</v>
      </c>
      <c r="J66" s="35">
        <v>191.99849630116114</v>
      </c>
      <c r="K66" s="35">
        <v>-0.5</v>
      </c>
      <c r="L66" s="35">
        <v>1.6677519716373768</v>
      </c>
      <c r="M66" s="36">
        <v>-1.4455220757518239</v>
      </c>
      <c r="N66" s="14">
        <v>2.743606013671251</v>
      </c>
    </row>
    <row r="67" spans="1:14" x14ac:dyDescent="0.25">
      <c r="A67" s="6">
        <v>40633</v>
      </c>
      <c r="B67" s="36">
        <v>-8.009830544352436</v>
      </c>
      <c r="C67" s="36">
        <v>-19.721044266103107</v>
      </c>
      <c r="D67" s="36">
        <v>-6.6212215185490031</v>
      </c>
      <c r="E67" s="15">
        <v>3.6243368414214125</v>
      </c>
      <c r="F67" s="35">
        <v>14.583272896187827</v>
      </c>
      <c r="G67" s="36">
        <v>106.82917201223725</v>
      </c>
      <c r="H67" s="36">
        <v>10.8</v>
      </c>
      <c r="I67" s="35" t="s">
        <v>56</v>
      </c>
      <c r="J67" s="35">
        <v>188.30930907330549</v>
      </c>
      <c r="K67" s="35">
        <v>-0.40000000000000568</v>
      </c>
      <c r="L67" s="35">
        <v>3.8083493525806089</v>
      </c>
      <c r="M67" s="36">
        <v>-1.0924600228047414</v>
      </c>
      <c r="N67" s="14">
        <v>2.5680341146230194</v>
      </c>
    </row>
    <row r="68" spans="1:14" x14ac:dyDescent="0.25">
      <c r="A68" s="6">
        <v>40724</v>
      </c>
      <c r="B68" s="36">
        <v>-8.5086598242894773</v>
      </c>
      <c r="C68" s="36">
        <v>-18.457572751317073</v>
      </c>
      <c r="D68" s="36">
        <v>-7.4131051977859297</v>
      </c>
      <c r="E68" s="15">
        <v>3.5068221237949162</v>
      </c>
      <c r="F68" s="35">
        <v>14.005126317561109</v>
      </c>
      <c r="G68" s="36">
        <v>105.46725392569898</v>
      </c>
      <c r="H68" s="36">
        <v>12.3</v>
      </c>
      <c r="I68" s="35" t="s">
        <v>56</v>
      </c>
      <c r="J68" s="35">
        <v>185.04512632081978</v>
      </c>
      <c r="K68" s="35">
        <v>3</v>
      </c>
      <c r="L68" s="35">
        <v>4.5846914287761109</v>
      </c>
      <c r="M68" s="36">
        <v>-2.5629097987675435</v>
      </c>
      <c r="N68" s="14">
        <v>2.3642573682638974</v>
      </c>
    </row>
    <row r="69" spans="1:14" x14ac:dyDescent="0.25">
      <c r="A69" s="6">
        <v>40816</v>
      </c>
      <c r="B69" s="36">
        <v>-7.6296373292142228</v>
      </c>
      <c r="C69" s="36">
        <v>-16.281169209569313</v>
      </c>
      <c r="D69" s="36">
        <v>-7.4507887425249049</v>
      </c>
      <c r="E69" s="15">
        <v>3.431242801038032</v>
      </c>
      <c r="F69" s="35">
        <v>13.580301238444243</v>
      </c>
      <c r="G69" s="36">
        <v>108.17239082865571</v>
      </c>
      <c r="H69" s="36">
        <v>13</v>
      </c>
      <c r="I69" s="35" t="s">
        <v>56</v>
      </c>
      <c r="J69" s="35">
        <v>186.78155879156964</v>
      </c>
      <c r="K69" s="35">
        <v>5.2999999999999972</v>
      </c>
      <c r="L69" s="35">
        <v>4.4288627338747277</v>
      </c>
      <c r="M69" s="36">
        <v>-7.4367765896455245</v>
      </c>
      <c r="N69" s="14">
        <v>2.2547724924355572</v>
      </c>
    </row>
    <row r="70" spans="1:14" x14ac:dyDescent="0.25">
      <c r="A70" s="6">
        <v>40908</v>
      </c>
      <c r="B70" s="36">
        <v>-7.6665640173510301</v>
      </c>
      <c r="C70" s="36">
        <v>-14.332679061949491</v>
      </c>
      <c r="D70" s="36">
        <v>-7.7237377155482179</v>
      </c>
      <c r="E70" s="15">
        <v>3.3166786836549798</v>
      </c>
      <c r="F70" s="35">
        <v>12.660378163770119</v>
      </c>
      <c r="G70" s="36">
        <v>102.51660585648798</v>
      </c>
      <c r="H70" s="36">
        <v>5.8</v>
      </c>
      <c r="I70" s="35" t="s">
        <v>56</v>
      </c>
      <c r="J70" s="35">
        <v>195.40927139559125</v>
      </c>
      <c r="K70" s="35">
        <v>3.7000000000000028</v>
      </c>
      <c r="L70" s="35">
        <v>4.0636231007366019</v>
      </c>
      <c r="M70" s="36">
        <v>-2.5077980439616891</v>
      </c>
      <c r="N70" s="14">
        <v>2.4133117112131552</v>
      </c>
    </row>
    <row r="71" spans="1:14" x14ac:dyDescent="0.25">
      <c r="A71" s="6">
        <v>40999</v>
      </c>
      <c r="B71" s="36">
        <v>-6.6539547986667724</v>
      </c>
      <c r="C71" s="36">
        <v>-16.210255220863687</v>
      </c>
      <c r="D71" s="36">
        <v>-7.5825751113647089</v>
      </c>
      <c r="E71" s="15">
        <v>3.1783736122813453</v>
      </c>
      <c r="F71" s="35">
        <v>11.559631756481666</v>
      </c>
      <c r="G71" s="36">
        <v>105.43055159973416</v>
      </c>
      <c r="H71" s="36">
        <v>2.6</v>
      </c>
      <c r="I71" s="35" t="s">
        <v>56</v>
      </c>
      <c r="J71" s="35">
        <v>186.23234154188901</v>
      </c>
      <c r="K71" s="35">
        <v>10.900000000000006</v>
      </c>
      <c r="L71" s="35">
        <v>3.2912896125222524</v>
      </c>
      <c r="M71" s="36">
        <v>-5.6083780577275109</v>
      </c>
      <c r="N71" s="14">
        <v>2.4808762437247811</v>
      </c>
    </row>
    <row r="72" spans="1:14" x14ac:dyDescent="0.25">
      <c r="A72" s="6">
        <v>41090</v>
      </c>
      <c r="B72" s="36">
        <v>-4.9611063972929026</v>
      </c>
      <c r="C72" s="36">
        <v>-16.662877244568406</v>
      </c>
      <c r="D72" s="36">
        <v>-7.5605054588931297</v>
      </c>
      <c r="E72" s="15">
        <v>2.9521084508091739</v>
      </c>
      <c r="F72" s="35">
        <v>10.622626101611589</v>
      </c>
      <c r="G72" s="36">
        <v>103.61490225009223</v>
      </c>
      <c r="H72" s="36">
        <v>2</v>
      </c>
      <c r="I72" s="35" t="s">
        <v>56</v>
      </c>
      <c r="J72" s="35">
        <v>179.0307034672</v>
      </c>
      <c r="K72" s="35">
        <v>7</v>
      </c>
      <c r="L72" s="35">
        <v>2.4041919243809717</v>
      </c>
      <c r="M72" s="36">
        <v>-4.8059799668256513</v>
      </c>
      <c r="N72" s="14">
        <v>2.5928451211737018</v>
      </c>
    </row>
    <row r="73" spans="1:14" x14ac:dyDescent="0.25">
      <c r="A73" s="6">
        <v>41182</v>
      </c>
      <c r="B73" s="36">
        <v>-4.6587366260582241</v>
      </c>
      <c r="C73" s="36">
        <v>-16.03928244416106</v>
      </c>
      <c r="D73" s="36">
        <v>-7.7974741234076994</v>
      </c>
      <c r="E73" s="15">
        <v>2.7095156716066162</v>
      </c>
      <c r="F73" s="35">
        <v>10.25838992168328</v>
      </c>
      <c r="G73" s="36">
        <v>105.56319310787279</v>
      </c>
      <c r="H73" s="36">
        <v>1.3</v>
      </c>
      <c r="I73" s="35" t="s">
        <v>56</v>
      </c>
      <c r="J73" s="35">
        <v>173.85318457961131</v>
      </c>
      <c r="K73" s="35">
        <v>6.2999999999999972</v>
      </c>
      <c r="L73" s="35">
        <v>1.8978452262683687</v>
      </c>
      <c r="M73" s="36">
        <v>-3.9062630290366989</v>
      </c>
      <c r="N73" s="14">
        <v>2.5402089812405757</v>
      </c>
    </row>
    <row r="74" spans="1:14" x14ac:dyDescent="0.25">
      <c r="A74" s="6">
        <v>41274</v>
      </c>
      <c r="B74" s="36">
        <v>-4.0414996692700882</v>
      </c>
      <c r="C74" s="36">
        <v>-14.797163831589586</v>
      </c>
      <c r="D74" s="36">
        <v>-7.9110799183277569</v>
      </c>
      <c r="E74" s="15">
        <v>2.4576690966273929</v>
      </c>
      <c r="F74" s="35">
        <v>9.6569966105430289</v>
      </c>
      <c r="G74" s="36">
        <v>104.42827629569749</v>
      </c>
      <c r="H74" s="36">
        <v>6.1</v>
      </c>
      <c r="I74" s="35" t="s">
        <v>56</v>
      </c>
      <c r="J74" s="35">
        <v>160.35568380593867</v>
      </c>
      <c r="K74" s="35">
        <v>5.7000000000000028</v>
      </c>
      <c r="L74" s="35">
        <v>1.5694990596683001</v>
      </c>
      <c r="M74" s="36">
        <v>-1.5238065534819059</v>
      </c>
      <c r="N74" s="14">
        <v>3.0340254797233972</v>
      </c>
    </row>
    <row r="75" spans="1:14" x14ac:dyDescent="0.25">
      <c r="A75" s="6">
        <v>41364</v>
      </c>
      <c r="B75" s="36">
        <v>-4.0683282821016853</v>
      </c>
      <c r="C75" s="36">
        <v>-10.56474539026307</v>
      </c>
      <c r="D75" s="36">
        <v>-7.724694068479443</v>
      </c>
      <c r="E75" s="15">
        <v>2.2794628222955646</v>
      </c>
      <c r="F75" s="35">
        <v>9.3349179716400688</v>
      </c>
      <c r="G75" s="36">
        <v>105.5978951188532</v>
      </c>
      <c r="H75" s="36">
        <v>4.8</v>
      </c>
      <c r="I75" s="35" t="s">
        <v>56</v>
      </c>
      <c r="J75" s="35">
        <v>157.63800707304739</v>
      </c>
      <c r="K75" s="35">
        <v>0.70000000000000284</v>
      </c>
      <c r="L75" s="35">
        <v>0.3957649764908755</v>
      </c>
      <c r="M75" s="36">
        <v>-3.5515117011865516</v>
      </c>
      <c r="N75" s="14">
        <v>3.1899398224867666</v>
      </c>
    </row>
    <row r="76" spans="1:14" x14ac:dyDescent="0.25">
      <c r="A76" s="6">
        <v>41455</v>
      </c>
      <c r="B76" s="36">
        <v>-5.1254195997541441</v>
      </c>
      <c r="C76" s="36">
        <v>-9.1730961881591497</v>
      </c>
      <c r="D76" s="36">
        <v>-7.7735876462083242</v>
      </c>
      <c r="E76" s="15">
        <v>2.1782578447136447</v>
      </c>
      <c r="F76" s="35">
        <v>9.0435188772500847</v>
      </c>
      <c r="G76" s="36">
        <v>106.10225879880932</v>
      </c>
      <c r="H76" s="36">
        <v>7.9</v>
      </c>
      <c r="I76" s="35" t="s">
        <v>56</v>
      </c>
      <c r="J76" s="35">
        <v>151.48455696977965</v>
      </c>
      <c r="K76" s="35">
        <v>2</v>
      </c>
      <c r="L76" s="35">
        <v>-0.11036420186615326</v>
      </c>
      <c r="M76" s="36">
        <v>-1.967162398138202</v>
      </c>
      <c r="N76" s="14">
        <v>2.9228848141135826</v>
      </c>
    </row>
    <row r="77" spans="1:14" x14ac:dyDescent="0.25">
      <c r="A77" s="6">
        <v>41547</v>
      </c>
      <c r="B77" s="36">
        <v>-6.0070319832849943</v>
      </c>
      <c r="C77" s="36">
        <v>-9.270686190027007</v>
      </c>
      <c r="D77" s="36">
        <v>-7.6246040153916672</v>
      </c>
      <c r="E77" s="15">
        <v>2.0711335328978482</v>
      </c>
      <c r="F77" s="35">
        <v>8.7716710238534397</v>
      </c>
      <c r="G77" s="36">
        <v>105.8991190188288</v>
      </c>
      <c r="H77" s="36">
        <v>6.5</v>
      </c>
      <c r="I77" s="35" t="s">
        <v>56</v>
      </c>
      <c r="J77" s="35">
        <v>148.11022675304332</v>
      </c>
      <c r="K77" s="35">
        <v>3</v>
      </c>
      <c r="L77" s="35">
        <v>1.344763825854578E-2</v>
      </c>
      <c r="M77" s="36">
        <v>-4.8399415520705142</v>
      </c>
      <c r="N77" s="14">
        <v>2.7757979588119288</v>
      </c>
    </row>
    <row r="78" spans="1:14" x14ac:dyDescent="0.25">
      <c r="A78" s="6">
        <v>41639</v>
      </c>
      <c r="B78" s="36">
        <v>-4.9194887693547296</v>
      </c>
      <c r="C78" s="36">
        <v>-7.9636461413335553</v>
      </c>
      <c r="D78" s="36">
        <v>-8.1324199913266231</v>
      </c>
      <c r="E78" s="15">
        <v>1.9970034329796351</v>
      </c>
      <c r="F78" s="35">
        <v>8.4626509053051553</v>
      </c>
      <c r="G78" s="36">
        <v>106.80930548480217</v>
      </c>
      <c r="H78" s="36">
        <v>8.1999999999999993</v>
      </c>
      <c r="I78" s="35" t="s">
        <v>56</v>
      </c>
      <c r="J78" s="35">
        <v>132.71539896099165</v>
      </c>
      <c r="K78" s="35">
        <v>2.5</v>
      </c>
      <c r="L78" s="35">
        <v>-0.25249124697008796</v>
      </c>
      <c r="M78" s="36">
        <v>-1.3201657047578041</v>
      </c>
      <c r="N78" s="14">
        <v>2.7970113237794201</v>
      </c>
    </row>
    <row r="79" spans="1:14" x14ac:dyDescent="0.25">
      <c r="A79" s="6">
        <v>41729</v>
      </c>
      <c r="B79" s="36">
        <v>-4.5512259945651445</v>
      </c>
      <c r="C79" s="36">
        <v>-9.0727262665578934</v>
      </c>
      <c r="D79" s="36">
        <v>-8.068905982782038</v>
      </c>
      <c r="E79" s="15">
        <v>1.9292581062934566</v>
      </c>
      <c r="F79" s="35">
        <v>7.9922841643092521</v>
      </c>
      <c r="G79" s="36">
        <v>106.62965111461008</v>
      </c>
      <c r="H79" s="36">
        <v>10.6</v>
      </c>
      <c r="I79" s="15">
        <v>19.782541960156134</v>
      </c>
      <c r="J79" s="35">
        <v>134.47812898282857</v>
      </c>
      <c r="K79" s="35">
        <v>2.7000000000000028</v>
      </c>
      <c r="L79" s="35">
        <v>0.44474393530997691</v>
      </c>
      <c r="M79" s="36">
        <v>-3.2436692250730021</v>
      </c>
      <c r="N79" s="14">
        <v>2.9418155087048641</v>
      </c>
    </row>
    <row r="80" spans="1:14" x14ac:dyDescent="0.25">
      <c r="A80" s="6">
        <v>41820</v>
      </c>
      <c r="B80" s="36">
        <v>-4.5930074368855873</v>
      </c>
      <c r="C80" s="36">
        <v>-7.7318672445818279</v>
      </c>
      <c r="D80" s="36">
        <v>-7.9327074717694845</v>
      </c>
      <c r="E80" s="15">
        <v>1.8757703778282775</v>
      </c>
      <c r="F80" s="35">
        <v>7.8117757045421028</v>
      </c>
      <c r="G80" s="36">
        <v>105.29032258064517</v>
      </c>
      <c r="H80" s="36">
        <v>7.7</v>
      </c>
      <c r="I80" s="15">
        <v>19.884678383854663</v>
      </c>
      <c r="J80" s="35">
        <v>124.6621887395268</v>
      </c>
      <c r="K80" s="35">
        <v>2.2999999999999972</v>
      </c>
      <c r="L80" s="35">
        <v>0.78679523235571924</v>
      </c>
      <c r="M80" s="36">
        <v>-2.4929187907948216</v>
      </c>
      <c r="N80" s="14">
        <v>3.0142107168616081</v>
      </c>
    </row>
    <row r="81" spans="1:14" x14ac:dyDescent="0.25">
      <c r="A81" s="6">
        <v>41912</v>
      </c>
      <c r="B81" s="36">
        <v>-3.7043057190147</v>
      </c>
      <c r="C81" s="36">
        <v>-6.4187950649386636</v>
      </c>
      <c r="D81" s="36">
        <v>-7.376936208571605</v>
      </c>
      <c r="E81" s="15">
        <v>1.8337023243625179</v>
      </c>
      <c r="F81" s="35">
        <v>7.6873186576895192</v>
      </c>
      <c r="G81" s="36">
        <v>108.28213516316924</v>
      </c>
      <c r="H81" s="36">
        <v>10.7</v>
      </c>
      <c r="I81" s="15">
        <v>19.843190687303199</v>
      </c>
      <c r="J81" s="35">
        <v>122.67818222560247</v>
      </c>
      <c r="K81" s="35">
        <v>2.0999999999999943</v>
      </c>
      <c r="L81" s="35">
        <v>0.87734041480387326</v>
      </c>
      <c r="M81" s="36">
        <v>-2.739970363870583</v>
      </c>
      <c r="N81" s="14">
        <v>2.9833717205110748</v>
      </c>
    </row>
    <row r="82" spans="1:14" x14ac:dyDescent="0.25">
      <c r="A82" s="6">
        <v>42004</v>
      </c>
      <c r="B82" s="36">
        <v>-5.206047243846057</v>
      </c>
      <c r="C82" s="36">
        <v>-6.5018836458985447</v>
      </c>
      <c r="D82" s="36">
        <v>-6.7402803108688296</v>
      </c>
      <c r="E82" s="15">
        <v>1.7934853612715191</v>
      </c>
      <c r="F82" s="35">
        <v>7.4081242036859134</v>
      </c>
      <c r="G82" s="36">
        <v>94.052277351698237</v>
      </c>
      <c r="H82" s="36">
        <v>-4.5</v>
      </c>
      <c r="I82" s="15">
        <v>19.370799999999999</v>
      </c>
      <c r="J82" s="35">
        <v>117.56737576174294</v>
      </c>
      <c r="K82" s="35">
        <v>1.4000000000000057</v>
      </c>
      <c r="L82" s="35">
        <v>0.65138884201287883</v>
      </c>
      <c r="M82" s="36">
        <v>2.2095117219460949</v>
      </c>
      <c r="N82" s="14">
        <v>2.8919423992745354</v>
      </c>
    </row>
    <row r="83" spans="1:14" x14ac:dyDescent="0.25">
      <c r="A83" s="6">
        <v>42094</v>
      </c>
      <c r="B83" s="36">
        <v>-4.4512771199740619</v>
      </c>
      <c r="C83" s="36">
        <v>-3.522605267619241</v>
      </c>
      <c r="D83" s="36">
        <v>-5.8241761677080062</v>
      </c>
      <c r="E83" s="15">
        <v>1.7460820981441412</v>
      </c>
      <c r="F83" s="35">
        <v>7.3912533666465707</v>
      </c>
      <c r="G83" s="36">
        <v>93.463899898966361</v>
      </c>
      <c r="H83" s="36">
        <v>-6.5</v>
      </c>
      <c r="I83" s="15">
        <v>19.816700000000001</v>
      </c>
      <c r="J83" s="35">
        <v>124.15927334927565</v>
      </c>
      <c r="K83" s="35">
        <v>2.7000000000000028</v>
      </c>
      <c r="L83" s="35">
        <v>7.0441432980006269E-2</v>
      </c>
      <c r="M83" s="36">
        <v>-2.0549712240173839</v>
      </c>
      <c r="N83" s="14">
        <v>3.013438970728477</v>
      </c>
    </row>
    <row r="84" spans="1:14" x14ac:dyDescent="0.25">
      <c r="A84" s="6">
        <v>42185</v>
      </c>
      <c r="B84" s="36">
        <v>-3.5100155310347714</v>
      </c>
      <c r="C84" s="36">
        <v>-2.5988208454726589</v>
      </c>
      <c r="D84" s="36">
        <v>-5.276156972558832</v>
      </c>
      <c r="E84" s="15">
        <v>1.6818680796604404</v>
      </c>
      <c r="F84" s="35">
        <v>7.35239752420207</v>
      </c>
      <c r="G84" s="36">
        <v>93.554203290511595</v>
      </c>
      <c r="H84" s="36">
        <v>-4.5999999999999996</v>
      </c>
      <c r="I84" s="15">
        <v>20.2273</v>
      </c>
      <c r="J84" s="35">
        <v>120.28382518737612</v>
      </c>
      <c r="K84" s="35">
        <v>4</v>
      </c>
      <c r="L84" s="35">
        <v>0.80722851543035823</v>
      </c>
      <c r="M84" s="36">
        <v>-1.383734602969803</v>
      </c>
      <c r="N84" s="14">
        <v>2.8996338145167941</v>
      </c>
    </row>
    <row r="85" spans="1:14" x14ac:dyDescent="0.25">
      <c r="A85" s="6">
        <v>42277</v>
      </c>
      <c r="B85" s="36">
        <v>-3.2998448160014737</v>
      </c>
      <c r="C85" s="36">
        <v>-2.3913765975334726</v>
      </c>
      <c r="D85" s="36">
        <v>-5.1083560737584683</v>
      </c>
      <c r="E85" s="15">
        <v>1.6180763733048553</v>
      </c>
      <c r="F85" s="35">
        <v>7.2651758835103539</v>
      </c>
      <c r="G85" s="36">
        <v>92.031226984828393</v>
      </c>
      <c r="H85" s="36">
        <v>-7.9</v>
      </c>
      <c r="I85" s="15">
        <v>20.4435</v>
      </c>
      <c r="J85" s="35">
        <v>114.19193347858874</v>
      </c>
      <c r="K85" s="35">
        <v>4.5</v>
      </c>
      <c r="L85" s="35">
        <v>-0.1232922359213573</v>
      </c>
      <c r="M85" s="36">
        <v>-1.7151605954997877</v>
      </c>
      <c r="N85" s="14">
        <v>2.9851808295514695</v>
      </c>
    </row>
    <row r="86" spans="1:14" x14ac:dyDescent="0.25">
      <c r="A86" s="6">
        <v>42369</v>
      </c>
      <c r="B86" s="36">
        <v>-1.3042120350100439</v>
      </c>
      <c r="C86" s="36">
        <v>-1.4580388871743466</v>
      </c>
      <c r="D86" s="36">
        <v>-4.1205861087578954</v>
      </c>
      <c r="E86" s="15">
        <v>1.5716167492073034</v>
      </c>
      <c r="F86" s="35">
        <v>7.11613175261932</v>
      </c>
      <c r="G86" s="36">
        <v>92.663869194038497</v>
      </c>
      <c r="H86" s="36">
        <v>6.6</v>
      </c>
      <c r="I86" s="15">
        <v>21.925599999999999</v>
      </c>
      <c r="J86" s="35">
        <v>114.58824345751137</v>
      </c>
      <c r="K86" s="35">
        <v>3.7999999999999972</v>
      </c>
      <c r="L86" s="35">
        <v>9.3890416471076321E-2</v>
      </c>
      <c r="M86" s="36">
        <v>4.3331919711884153</v>
      </c>
      <c r="N86" s="14">
        <v>3.1087628214973582</v>
      </c>
    </row>
    <row r="87" spans="1:14" x14ac:dyDescent="0.25">
      <c r="A87" s="6">
        <v>42460</v>
      </c>
      <c r="B87" s="36">
        <v>-1.7646731830016416</v>
      </c>
      <c r="C87" s="36">
        <v>-2.0698388723009344</v>
      </c>
      <c r="D87" s="36">
        <v>-3.9533673090009658</v>
      </c>
      <c r="E87" s="15">
        <v>1.5382067691134267</v>
      </c>
      <c r="F87" s="35">
        <v>6.952268806992361</v>
      </c>
      <c r="G87" s="36">
        <v>95.020655060489815</v>
      </c>
      <c r="H87" s="36">
        <v>7.1</v>
      </c>
      <c r="I87" s="15">
        <v>18.298200000000001</v>
      </c>
      <c r="J87" s="35">
        <v>112.87822484422236</v>
      </c>
      <c r="K87" s="35">
        <v>3.7999999999999972</v>
      </c>
      <c r="L87" s="35">
        <v>-0.50615090671405349</v>
      </c>
      <c r="M87" s="36">
        <v>2.4812845483787558</v>
      </c>
      <c r="N87" s="14">
        <v>3.0534278436934876</v>
      </c>
    </row>
    <row r="88" spans="1:14" x14ac:dyDescent="0.25">
      <c r="A88" s="6">
        <v>42551</v>
      </c>
      <c r="B88" s="36">
        <v>-0.34789695167098955</v>
      </c>
      <c r="C88" s="36">
        <v>-1.2050769936701968</v>
      </c>
      <c r="D88" s="36">
        <v>-3.0993020977770791</v>
      </c>
      <c r="E88" s="15">
        <v>1.5214421496247801</v>
      </c>
      <c r="F88" s="35">
        <v>6.9940945068816607</v>
      </c>
      <c r="G88" s="36">
        <v>97.832484030718433</v>
      </c>
      <c r="H88" s="36">
        <v>9.5</v>
      </c>
      <c r="I88" s="15">
        <v>17.431999999999999</v>
      </c>
      <c r="J88" s="35">
        <v>109.22788363602211</v>
      </c>
      <c r="K88" s="35">
        <v>3</v>
      </c>
      <c r="L88" s="35">
        <v>-0.72167666249259854</v>
      </c>
      <c r="M88" s="36">
        <v>-0.47475161969112012</v>
      </c>
      <c r="N88" s="14">
        <v>3.1744001863136924</v>
      </c>
    </row>
    <row r="89" spans="1:14" x14ac:dyDescent="0.25">
      <c r="A89" s="6">
        <v>42643</v>
      </c>
      <c r="B89" s="36">
        <v>0.34541065436737295</v>
      </c>
      <c r="C89" s="36">
        <v>-1.0909272721379111</v>
      </c>
      <c r="D89" s="36">
        <v>-2.5211708002746747</v>
      </c>
      <c r="E89" s="15">
        <v>1.5147380073855619</v>
      </c>
      <c r="F89" s="35">
        <v>7.0302023594054921</v>
      </c>
      <c r="G89" s="36">
        <v>97.52207348333809</v>
      </c>
      <c r="H89" s="36">
        <v>9.6</v>
      </c>
      <c r="I89" s="15">
        <v>17.909800000000001</v>
      </c>
      <c r="J89" s="35">
        <v>109.96676915821256</v>
      </c>
      <c r="K89" s="35">
        <v>1.0999999999999943</v>
      </c>
      <c r="L89" s="35">
        <v>0.17015313782402508</v>
      </c>
      <c r="M89" s="36">
        <v>1.7763033070220078</v>
      </c>
      <c r="N89" s="14">
        <v>3.1497939644559065</v>
      </c>
    </row>
    <row r="90" spans="1:14" x14ac:dyDescent="0.25">
      <c r="A90" s="6">
        <v>42735</v>
      </c>
      <c r="B90" s="36">
        <v>1.0279157113612492</v>
      </c>
      <c r="C90" s="36">
        <v>-0.89156579772797073</v>
      </c>
      <c r="D90" s="36">
        <v>-1.4814468390082047</v>
      </c>
      <c r="E90" s="15">
        <v>1.487348310123032</v>
      </c>
      <c r="F90" s="35">
        <v>6.9531284829482232</v>
      </c>
      <c r="G90" s="36">
        <v>94.534246575342479</v>
      </c>
      <c r="H90" s="36">
        <v>7.8</v>
      </c>
      <c r="I90" s="15">
        <v>18.587</v>
      </c>
      <c r="J90" s="35">
        <v>104.86797771588445</v>
      </c>
      <c r="K90" s="35">
        <v>2.5999999999999943</v>
      </c>
      <c r="L90" s="35">
        <v>1.4673366834170753</v>
      </c>
      <c r="M90" s="36">
        <v>3.2907150239755238</v>
      </c>
      <c r="N90" s="14">
        <v>2.8920631103962684</v>
      </c>
    </row>
    <row r="91" spans="1:14" x14ac:dyDescent="0.25">
      <c r="A91" s="6">
        <v>42825</v>
      </c>
      <c r="B91" s="36">
        <v>2.4220344106956171</v>
      </c>
      <c r="C91" s="36">
        <v>-0.33827235280610068</v>
      </c>
      <c r="D91" s="36">
        <v>-1.2770603360253818</v>
      </c>
      <c r="E91" s="15">
        <v>1.4710481085031011</v>
      </c>
      <c r="F91" s="35">
        <v>6.8584318209158361</v>
      </c>
      <c r="G91" s="36">
        <v>97.906523855890953</v>
      </c>
      <c r="H91" s="36">
        <v>9.3000000000000007</v>
      </c>
      <c r="I91" s="15">
        <v>19.102699999999999</v>
      </c>
      <c r="J91" s="35">
        <v>107.0231072389946</v>
      </c>
      <c r="K91" s="35">
        <v>3.0999999999999943</v>
      </c>
      <c r="L91" s="35">
        <v>3.1096287312175841</v>
      </c>
      <c r="M91" s="36">
        <v>1.0966425496672065</v>
      </c>
      <c r="N91" s="14">
        <v>2.9015682375648297</v>
      </c>
    </row>
    <row r="92" spans="1:14" x14ac:dyDescent="0.25">
      <c r="A92" s="6">
        <v>42916</v>
      </c>
      <c r="B92" s="36">
        <v>1.0823566490825831</v>
      </c>
      <c r="C92" s="36">
        <v>-1.7707545892427277</v>
      </c>
      <c r="D92" s="36">
        <v>-1.2556647675244226</v>
      </c>
      <c r="E92" s="15">
        <v>1.4392765204799247</v>
      </c>
      <c r="F92" s="35">
        <v>6.7666451437305941</v>
      </c>
      <c r="G92" s="36">
        <v>99.028092131540404</v>
      </c>
      <c r="H92" s="36">
        <v>9.1</v>
      </c>
      <c r="I92" s="15">
        <v>19.320399999999999</v>
      </c>
      <c r="J92" s="35">
        <v>107.61359730185251</v>
      </c>
      <c r="K92" s="35">
        <v>3.0999999999999943</v>
      </c>
      <c r="L92" s="35">
        <v>3.0305041988913484</v>
      </c>
      <c r="M92" s="36">
        <v>-1.2662005473302207</v>
      </c>
      <c r="N92" s="14">
        <v>2.8312617923428416</v>
      </c>
    </row>
    <row r="93" spans="1:14" x14ac:dyDescent="0.25">
      <c r="A93" s="6">
        <v>43008</v>
      </c>
      <c r="B93" s="36">
        <v>1.133193933347032</v>
      </c>
      <c r="C93" s="36">
        <v>-3.3622508022700117</v>
      </c>
      <c r="D93" s="36">
        <v>-0.39054924746227959</v>
      </c>
      <c r="E93" s="15">
        <v>1.415307503284867</v>
      </c>
      <c r="F93" s="35">
        <v>6.4152067673240749</v>
      </c>
      <c r="G93" s="36">
        <v>98.747431904036063</v>
      </c>
      <c r="H93" s="36">
        <v>8.8000000000000007</v>
      </c>
      <c r="I93" s="15">
        <v>21.888300000000001</v>
      </c>
      <c r="J93" s="35">
        <v>103.21880668960814</v>
      </c>
      <c r="K93" s="35">
        <v>3.9000000000000057</v>
      </c>
      <c r="L93" s="35">
        <v>2.9076738609112862</v>
      </c>
      <c r="M93" s="36">
        <v>-2.6188168328387178</v>
      </c>
      <c r="N93" s="14">
        <v>2.8676789557848172</v>
      </c>
    </row>
    <row r="94" spans="1:14" x14ac:dyDescent="0.25">
      <c r="A94" s="6">
        <v>43100</v>
      </c>
      <c r="B94" s="36">
        <v>1.5160123007559534</v>
      </c>
      <c r="C94" s="36">
        <v>-3.6523849348309838</v>
      </c>
      <c r="D94" s="36">
        <v>-0.98904063568414635</v>
      </c>
      <c r="E94" s="15">
        <v>1.3971020398562055</v>
      </c>
      <c r="F94" s="35">
        <v>6.2964348722032941</v>
      </c>
      <c r="G94" s="36">
        <v>95.7572640781692</v>
      </c>
      <c r="H94" s="36">
        <v>7.9</v>
      </c>
      <c r="I94" s="15">
        <v>19.735399999999998</v>
      </c>
      <c r="J94" s="35">
        <v>101.86011788086424</v>
      </c>
      <c r="K94" s="35">
        <v>3.4000000000000057</v>
      </c>
      <c r="L94" s="35">
        <v>2.5323560486001151</v>
      </c>
      <c r="M94" s="36">
        <v>8.3255628035446776</v>
      </c>
      <c r="N94" s="14">
        <v>2.8302206361555302</v>
      </c>
    </row>
    <row r="95" spans="1:14" x14ac:dyDescent="0.25">
      <c r="A95" s="6">
        <v>43190</v>
      </c>
      <c r="B95" s="36">
        <v>0.56046834010332613</v>
      </c>
      <c r="C95" s="36">
        <v>-4.6671662694241931</v>
      </c>
      <c r="D95" s="36">
        <v>-1.1215917852273494</v>
      </c>
      <c r="E95" s="15">
        <v>1.3749298666993612</v>
      </c>
      <c r="F95" s="35">
        <v>6.1151624136734553</v>
      </c>
      <c r="G95" s="36">
        <v>98.990154001514767</v>
      </c>
      <c r="H95" s="36">
        <v>11.4</v>
      </c>
      <c r="I95" s="15">
        <v>20.842700000000001</v>
      </c>
      <c r="J95" s="35">
        <v>101.72063413342072</v>
      </c>
      <c r="K95" s="35">
        <v>2</v>
      </c>
      <c r="L95" s="35">
        <v>2.0323476556118214</v>
      </c>
      <c r="M95" s="36">
        <v>0.11943474550306944</v>
      </c>
      <c r="N95" s="14">
        <v>2.8970022067282777</v>
      </c>
    </row>
    <row r="96" spans="1:14" x14ac:dyDescent="0.25">
      <c r="A96" s="6">
        <v>43281</v>
      </c>
      <c r="B96" s="36">
        <v>0.70166839812229043</v>
      </c>
      <c r="C96" s="36">
        <v>-4.7104243244654782</v>
      </c>
      <c r="D96" s="36">
        <v>-0.46358091730378526</v>
      </c>
      <c r="E96" s="15">
        <v>1.3366018222365288</v>
      </c>
      <c r="F96" s="35">
        <v>5.9567266262609593</v>
      </c>
      <c r="G96" s="36">
        <v>97.792294199479826</v>
      </c>
      <c r="H96" s="36">
        <v>8.6999999999999993</v>
      </c>
      <c r="I96" s="15">
        <v>21.021000000000001</v>
      </c>
      <c r="J96" s="35">
        <v>99.692285853793678</v>
      </c>
      <c r="K96" s="35">
        <v>5</v>
      </c>
      <c r="L96" s="35">
        <v>2.3743556701031121</v>
      </c>
      <c r="M96" s="36">
        <v>2.0192934110198495</v>
      </c>
      <c r="N96" s="14">
        <v>2.9129744151260653</v>
      </c>
    </row>
    <row r="97" spans="1:14" x14ac:dyDescent="0.25">
      <c r="A97" s="6">
        <v>43373</v>
      </c>
      <c r="B97" s="36">
        <v>1.2938382648907121</v>
      </c>
      <c r="C97" s="36">
        <v>-5.8791965782159465</v>
      </c>
      <c r="D97" s="36">
        <v>-0.6762697524270056</v>
      </c>
      <c r="E97" s="15">
        <v>1.2498080051009191</v>
      </c>
      <c r="F97" s="35">
        <v>5.5510387726845147</v>
      </c>
      <c r="G97" s="36">
        <v>96.612834936188221</v>
      </c>
      <c r="H97" s="36">
        <v>7.2</v>
      </c>
      <c r="I97" s="15">
        <v>20.322600000000001</v>
      </c>
      <c r="J97" s="35">
        <v>96.864945452165983</v>
      </c>
      <c r="K97" s="35">
        <v>4.5999999999999943</v>
      </c>
      <c r="L97" s="35">
        <v>2.9129041654529564</v>
      </c>
      <c r="M97" s="36">
        <v>-5.506608990823918</v>
      </c>
      <c r="N97" s="14">
        <v>2.9041774567021754</v>
      </c>
    </row>
    <row r="98" spans="1:14" x14ac:dyDescent="0.25">
      <c r="A98" s="6">
        <v>43465</v>
      </c>
      <c r="B98" s="36">
        <v>0.94373549303465865</v>
      </c>
      <c r="C98" s="36">
        <v>-6.1427373270617949</v>
      </c>
      <c r="D98" s="36">
        <v>0.1047149875610387</v>
      </c>
      <c r="E98" s="15">
        <v>1.1962218191217324</v>
      </c>
      <c r="F98" s="35">
        <v>5.3452590113293592</v>
      </c>
      <c r="G98" s="36">
        <v>96.935606726431132</v>
      </c>
      <c r="H98" s="36">
        <v>11.1</v>
      </c>
      <c r="I98" s="15">
        <v>21.038799999999998</v>
      </c>
      <c r="J98" s="35">
        <v>91.697208841785454</v>
      </c>
      <c r="K98" s="35">
        <v>5.2999999999999972</v>
      </c>
      <c r="L98" s="35">
        <v>2.8916438576718662</v>
      </c>
      <c r="M98" s="36">
        <v>1.94213427013516</v>
      </c>
      <c r="N98" s="14">
        <v>2.8042310912350534</v>
      </c>
    </row>
    <row r="99" spans="1:14" x14ac:dyDescent="0.25">
      <c r="A99" s="6">
        <v>43555</v>
      </c>
      <c r="B99" s="36">
        <v>1.3576722803955166</v>
      </c>
      <c r="C99" s="36">
        <v>-5.3744708297099208</v>
      </c>
      <c r="D99" s="36">
        <v>0.78856915038416631</v>
      </c>
      <c r="E99" s="15">
        <v>1.1591329693189016</v>
      </c>
      <c r="F99" s="35">
        <v>5.3133648768167863</v>
      </c>
      <c r="G99" s="36">
        <v>98.262457297679362</v>
      </c>
      <c r="H99" s="36">
        <v>6.4</v>
      </c>
      <c r="I99" s="15">
        <v>22.111999999999998</v>
      </c>
      <c r="J99" s="35">
        <v>90.70313907770867</v>
      </c>
      <c r="K99" s="35">
        <v>1.9000000000000057</v>
      </c>
      <c r="L99" s="35">
        <v>2.8020623178659498</v>
      </c>
      <c r="M99" s="36">
        <v>1.0198950872910113</v>
      </c>
      <c r="N99" s="14">
        <v>3.0765523048282595</v>
      </c>
    </row>
    <row r="100" spans="1:14" x14ac:dyDescent="0.25">
      <c r="A100" s="6">
        <v>43646</v>
      </c>
      <c r="B100" s="36">
        <v>2.1360099912542507</v>
      </c>
      <c r="C100" s="36">
        <v>-5.0267029584257656</v>
      </c>
      <c r="D100" s="36">
        <v>0.9303689671521731</v>
      </c>
      <c r="E100" s="15">
        <v>1.147295660191852</v>
      </c>
      <c r="F100" s="35">
        <v>5.3320045675765888</v>
      </c>
      <c r="G100" s="36">
        <v>99.012597889002379</v>
      </c>
      <c r="H100" s="36">
        <v>7.9</v>
      </c>
      <c r="I100" s="15">
        <v>20.945799999999998</v>
      </c>
      <c r="J100" s="35">
        <v>92.164786013839645</v>
      </c>
      <c r="K100" s="35">
        <v>0.59999999999999432</v>
      </c>
      <c r="L100" s="35">
        <v>3.2948358875916739</v>
      </c>
      <c r="M100" s="36">
        <v>-1.4927527418278896</v>
      </c>
      <c r="N100" s="14">
        <v>2.9057224540732323</v>
      </c>
    </row>
    <row r="101" spans="1:14" x14ac:dyDescent="0.25">
      <c r="A101" s="6">
        <v>43738</v>
      </c>
      <c r="B101" s="36">
        <v>1.2206175372180494</v>
      </c>
      <c r="C101" s="36">
        <v>-2.5988123548314235</v>
      </c>
      <c r="D101" s="36">
        <v>1.0254694753817128</v>
      </c>
      <c r="E101" s="15">
        <v>1.1717623877055776</v>
      </c>
      <c r="F101" s="35">
        <v>5.3955184418762574</v>
      </c>
      <c r="G101" s="36">
        <v>101.72423540053141</v>
      </c>
      <c r="H101" s="36">
        <v>12.7</v>
      </c>
      <c r="I101" s="15">
        <v>20.513999999999999</v>
      </c>
      <c r="J101" s="35">
        <v>90.741460979569837</v>
      </c>
      <c r="K101" s="35">
        <v>1.5</v>
      </c>
      <c r="L101" s="35">
        <v>2.8021511463345528</v>
      </c>
      <c r="M101" s="36">
        <v>-2.9039707385692792</v>
      </c>
      <c r="N101" s="14">
        <v>3.0522182816276606</v>
      </c>
    </row>
    <row r="102" spans="1:14" x14ac:dyDescent="0.25">
      <c r="A102" s="6">
        <v>43830</v>
      </c>
      <c r="B102" s="36">
        <v>-0.97676689993622112</v>
      </c>
      <c r="C102" s="36">
        <v>-3.45866247058445</v>
      </c>
      <c r="D102" s="36">
        <v>0.80036899809714512</v>
      </c>
      <c r="E102" s="15">
        <v>1.1602646409759312</v>
      </c>
      <c r="F102" s="35">
        <v>5.2353191610257026</v>
      </c>
      <c r="G102" s="36">
        <v>99.064803608757842</v>
      </c>
      <c r="H102" s="36">
        <v>8.8000000000000007</v>
      </c>
      <c r="I102" s="15">
        <v>21.968599999999999</v>
      </c>
      <c r="J102" s="35">
        <v>84.138578802447356</v>
      </c>
      <c r="K102" s="35">
        <v>-1</v>
      </c>
      <c r="L102" s="35">
        <v>2.0937001220542761</v>
      </c>
      <c r="M102" s="36">
        <v>2.8183408843406044</v>
      </c>
      <c r="N102" s="14">
        <v>2.8738534303783796</v>
      </c>
    </row>
    <row r="103" spans="1:14" x14ac:dyDescent="0.25">
      <c r="A103" s="6">
        <v>43921</v>
      </c>
      <c r="B103" s="36">
        <v>-0.68482364838718945</v>
      </c>
      <c r="C103" s="36">
        <v>-3.9824724825578457</v>
      </c>
      <c r="D103" s="36">
        <v>0.85021628409098771</v>
      </c>
      <c r="E103" s="15">
        <v>1.1517635715465724</v>
      </c>
      <c r="F103" s="35">
        <v>5.201397732461718</v>
      </c>
      <c r="G103" s="36">
        <v>100.42065644545303</v>
      </c>
      <c r="H103" s="36">
        <v>8.8000000000000007</v>
      </c>
      <c r="I103" s="15">
        <v>23.546800000000001</v>
      </c>
      <c r="J103" s="35">
        <v>83.154315377407414</v>
      </c>
      <c r="K103" s="35">
        <v>-1.0999999999999943</v>
      </c>
      <c r="L103" s="35">
        <v>1.9375739829294192</v>
      </c>
      <c r="M103" s="36">
        <v>0.58246088873470125</v>
      </c>
      <c r="N103" s="14">
        <v>2.7071043949305635</v>
      </c>
    </row>
    <row r="104" spans="1:14" x14ac:dyDescent="0.25">
      <c r="A104" s="6">
        <v>44012</v>
      </c>
      <c r="B104" s="36">
        <v>-2.3235136833226977</v>
      </c>
      <c r="C104" s="36">
        <v>-4.8041108022318539</v>
      </c>
      <c r="D104" s="36">
        <v>-0.1622262207658709</v>
      </c>
      <c r="E104" s="15">
        <v>1.1529375689598216</v>
      </c>
      <c r="F104" s="35">
        <v>5.1430333777449349</v>
      </c>
      <c r="G104" s="36">
        <v>96.25</v>
      </c>
      <c r="H104" s="36">
        <v>1.5</v>
      </c>
      <c r="I104" s="15">
        <v>23.268999999999998</v>
      </c>
      <c r="J104" s="35">
        <v>82.376349205478959</v>
      </c>
      <c r="K104" s="35">
        <v>-9.2000000000000028</v>
      </c>
      <c r="L104" s="35">
        <v>-0.69461369729465483</v>
      </c>
      <c r="M104" s="36">
        <v>3.828437381698425</v>
      </c>
      <c r="N104" s="14">
        <v>3.032149346541682</v>
      </c>
    </row>
    <row r="105" spans="1:14" x14ac:dyDescent="0.25">
      <c r="A105" s="6">
        <v>44104</v>
      </c>
      <c r="B105" s="36">
        <v>-2.7919846060532882</v>
      </c>
      <c r="C105" s="36">
        <v>-4.9583434186696635</v>
      </c>
      <c r="D105" s="36">
        <v>-7.6469860301542347E-2</v>
      </c>
      <c r="E105" s="15">
        <v>1.1383272891941201</v>
      </c>
      <c r="F105" s="35">
        <v>5.176135138717191</v>
      </c>
      <c r="G105" s="36">
        <v>96.683040194369624</v>
      </c>
      <c r="H105" s="36">
        <v>1.7</v>
      </c>
      <c r="I105" s="15">
        <v>23.346900000000002</v>
      </c>
      <c r="J105" s="35">
        <v>80.470761776105348</v>
      </c>
      <c r="K105" s="35">
        <v>-2.7000000000000028</v>
      </c>
      <c r="L105" s="35">
        <v>-0.27838962310329229</v>
      </c>
      <c r="M105" s="36">
        <v>-0.38608462097942414</v>
      </c>
      <c r="N105" s="14">
        <v>3.141828672763888</v>
      </c>
    </row>
    <row r="106" spans="1:14" x14ac:dyDescent="0.25">
      <c r="A106" s="6">
        <v>44196</v>
      </c>
      <c r="B106" s="36">
        <v>-2.4913414995877403</v>
      </c>
      <c r="C106" s="36">
        <v>-4.0939554159096616</v>
      </c>
      <c r="D106" s="36">
        <v>0.23415436706237802</v>
      </c>
      <c r="E106" s="15">
        <v>1.1302695379854759</v>
      </c>
      <c r="F106" s="35">
        <v>5.0544783514576519</v>
      </c>
      <c r="G106" s="36">
        <v>95.112626575738787</v>
      </c>
      <c r="H106" s="36">
        <v>2.2000000000000002</v>
      </c>
      <c r="I106" s="15">
        <v>25.887699999999999</v>
      </c>
      <c r="J106" s="35">
        <v>73.793654292056061</v>
      </c>
      <c r="K106" s="35">
        <v>-0.79999999999999716</v>
      </c>
      <c r="L106" s="35">
        <v>-0.606952363435731</v>
      </c>
      <c r="M106" s="36">
        <v>7.7765837070199169</v>
      </c>
      <c r="N106" s="14">
        <v>2.9251398802058155</v>
      </c>
    </row>
    <row r="107" spans="1:14" x14ac:dyDescent="0.25">
      <c r="A107" s="6">
        <v>44286</v>
      </c>
      <c r="B107" s="36">
        <v>-1.5889306676757142</v>
      </c>
      <c r="C107" s="36">
        <v>-2.9288716404079835</v>
      </c>
      <c r="D107" s="36">
        <v>-0.1213482374086694</v>
      </c>
      <c r="E107" s="15">
        <v>1.1139165007092384</v>
      </c>
      <c r="F107" s="35">
        <v>5.0669900972705229</v>
      </c>
      <c r="G107" s="36">
        <v>93.845844436623267</v>
      </c>
      <c r="H107" s="36">
        <v>2.9</v>
      </c>
      <c r="I107" s="15">
        <v>23.845600000000001</v>
      </c>
      <c r="J107" s="35">
        <v>75.977019309533418</v>
      </c>
      <c r="K107" s="35">
        <v>1.4000000000000057</v>
      </c>
      <c r="L107" s="35">
        <v>-0.11917858452511476</v>
      </c>
      <c r="M107" s="36">
        <v>-2.7866204891496031</v>
      </c>
      <c r="N107" s="14">
        <v>2.9509677587840772</v>
      </c>
    </row>
    <row r="108" spans="1:14" x14ac:dyDescent="0.25">
      <c r="A108" s="6">
        <v>44377</v>
      </c>
      <c r="B108" s="36">
        <v>-1.6360538268043845</v>
      </c>
      <c r="C108" s="36">
        <v>-2.2697376088581365</v>
      </c>
      <c r="D108" s="36">
        <v>1.3792268414345443</v>
      </c>
      <c r="E108" s="15">
        <v>1.0644741903504815</v>
      </c>
      <c r="F108" s="35">
        <v>4.9065757321058312</v>
      </c>
      <c r="G108" s="36">
        <v>96.27097274755117</v>
      </c>
      <c r="H108" s="36">
        <v>12.1</v>
      </c>
      <c r="I108" s="15">
        <v>23.957999999999998</v>
      </c>
      <c r="J108" s="35">
        <v>74.830422384109212</v>
      </c>
      <c r="K108" s="35">
        <v>12.599999999999994</v>
      </c>
      <c r="L108" s="35">
        <v>2.319302981960969</v>
      </c>
      <c r="M108" s="36">
        <v>-9.1987795223995263</v>
      </c>
      <c r="N108" s="14">
        <v>2.9234272164700985</v>
      </c>
    </row>
    <row r="109" spans="1:14" x14ac:dyDescent="0.25">
      <c r="A109" s="6">
        <v>44469</v>
      </c>
      <c r="B109" s="36">
        <v>-0.58030611474939597</v>
      </c>
      <c r="C109" s="36">
        <v>-1.1741913786496809</v>
      </c>
      <c r="D109" s="36">
        <v>2.079974969624776</v>
      </c>
      <c r="E109" s="15">
        <v>1.0318875956660898</v>
      </c>
      <c r="F109" s="35">
        <v>4.7496069284296265</v>
      </c>
      <c r="G109" s="36">
        <v>96.946564885496187</v>
      </c>
      <c r="H109" s="36">
        <v>12.4</v>
      </c>
      <c r="I109" s="15">
        <v>23.479099999999999</v>
      </c>
      <c r="J109" s="35">
        <v>76.816500304399653</v>
      </c>
      <c r="K109" s="35">
        <v>7.2999999999999972</v>
      </c>
      <c r="L109" s="35">
        <v>3.6997269687394585</v>
      </c>
      <c r="M109" s="36">
        <v>-6.9244022315440104</v>
      </c>
      <c r="N109" s="14">
        <v>2.9346067116202499</v>
      </c>
    </row>
    <row r="110" spans="1:14" x14ac:dyDescent="0.25">
      <c r="A110" s="6">
        <v>44561</v>
      </c>
      <c r="B110" s="36">
        <v>9.0911064060139601E-2</v>
      </c>
      <c r="C110" s="36">
        <v>-0.77376738112831589</v>
      </c>
      <c r="D110" s="36">
        <v>2.8490509909509409</v>
      </c>
      <c r="E110" s="15">
        <v>1.008132876381487</v>
      </c>
      <c r="F110" s="35">
        <v>4.4402910048140125</v>
      </c>
      <c r="G110" s="36">
        <v>98.375741959232499</v>
      </c>
      <c r="H110" s="36">
        <v>16.100000000000001</v>
      </c>
      <c r="I110" s="15">
        <v>24.5762</v>
      </c>
      <c r="J110" s="35">
        <v>74.771860672887456</v>
      </c>
      <c r="K110" s="35">
        <v>6.2000000000000028</v>
      </c>
      <c r="L110" s="35">
        <v>7.0904268443128471</v>
      </c>
      <c r="M110" s="36">
        <v>2.2311646938101828</v>
      </c>
      <c r="N110" s="14">
        <v>2.7431193649313501</v>
      </c>
    </row>
    <row r="111" spans="1:14" x14ac:dyDescent="0.25">
      <c r="A111" s="6">
        <v>44651</v>
      </c>
      <c r="B111" s="36">
        <v>-1.1789551997201331</v>
      </c>
      <c r="C111" s="36">
        <v>-1.268778964257983</v>
      </c>
      <c r="D111" s="36">
        <v>3.7160674882783518</v>
      </c>
      <c r="E111" s="15">
        <v>0.98036222389028105</v>
      </c>
      <c r="F111" s="35">
        <v>4.3530759234327938</v>
      </c>
      <c r="G111" s="36">
        <v>103.35849056603774</v>
      </c>
      <c r="H111" s="36">
        <v>17.399999999999999</v>
      </c>
      <c r="I111" s="15">
        <v>24.0946</v>
      </c>
      <c r="J111" s="35">
        <v>74.411457751151858</v>
      </c>
      <c r="K111" s="35">
        <v>9.2000000000000028</v>
      </c>
      <c r="L111" s="35">
        <v>9.2458314211411938</v>
      </c>
      <c r="M111" s="36">
        <v>-6.1655865263715981</v>
      </c>
      <c r="N111" s="14">
        <v>2.8560956896128169</v>
      </c>
    </row>
    <row r="112" spans="1:14" x14ac:dyDescent="0.25">
      <c r="A112" s="6">
        <v>44742</v>
      </c>
      <c r="B112" s="36">
        <v>2.460421510262556</v>
      </c>
      <c r="C112" s="36">
        <v>-0.3634164111961482</v>
      </c>
      <c r="D112" s="36">
        <v>4.3781793396653113</v>
      </c>
      <c r="E112" s="15">
        <v>0.96436659689540027</v>
      </c>
      <c r="F112" s="35">
        <v>4.2232770059359659</v>
      </c>
      <c r="G112" s="36">
        <v>104.23361617620508</v>
      </c>
      <c r="H112" s="36">
        <v>16.3</v>
      </c>
      <c r="I112" s="15">
        <v>23.247499999999999</v>
      </c>
      <c r="J112" s="35">
        <v>75.136540413445644</v>
      </c>
      <c r="K112" s="35">
        <v>2.5</v>
      </c>
      <c r="L112" s="35">
        <v>16.36483569201248</v>
      </c>
      <c r="M112" s="36">
        <v>-7.0079637084601396</v>
      </c>
      <c r="N112" s="14">
        <v>2.5755133042670972</v>
      </c>
    </row>
    <row r="113" spans="1:14" x14ac:dyDescent="0.25">
      <c r="A113" s="6">
        <v>44834</v>
      </c>
      <c r="B113" s="36">
        <v>5.3496113041876292</v>
      </c>
      <c r="C113" s="36">
        <v>-0.47073667934397179</v>
      </c>
      <c r="D113" s="36">
        <v>4.7739844614774318</v>
      </c>
      <c r="E113" s="15">
        <v>0.95545378230638101</v>
      </c>
      <c r="F113" s="35">
        <v>4.0520576814768239</v>
      </c>
      <c r="G113" s="36">
        <v>103.72342786135889</v>
      </c>
      <c r="H113" s="36">
        <v>13.6</v>
      </c>
      <c r="I113" s="15">
        <v>22.3156</v>
      </c>
      <c r="J113" s="35">
        <v>76.851785929634914</v>
      </c>
      <c r="K113" s="35">
        <v>-1.0999999999999943</v>
      </c>
      <c r="L113" s="35">
        <v>21.592758039227288</v>
      </c>
      <c r="M113" s="36">
        <v>-6.7300113523867502</v>
      </c>
      <c r="N113" s="14">
        <v>2.4705888992580687</v>
      </c>
    </row>
    <row r="114" spans="1:14" x14ac:dyDescent="0.25">
      <c r="A114" s="6">
        <v>44926</v>
      </c>
      <c r="B114" s="36">
        <v>6.7792696860863311</v>
      </c>
      <c r="C114" s="36">
        <v>-6.1199876475761528E-2</v>
      </c>
      <c r="D114" s="36">
        <v>4.3127252793034199</v>
      </c>
      <c r="E114" s="15">
        <v>1.0135641862029003</v>
      </c>
      <c r="F114" s="35">
        <v>4.1442109119898944</v>
      </c>
      <c r="G114" s="36">
        <v>99.065859068418362</v>
      </c>
      <c r="H114" s="36">
        <v>8.6</v>
      </c>
      <c r="I114" s="15">
        <v>22.229900000000001</v>
      </c>
      <c r="J114" s="35">
        <v>72.015123104193876</v>
      </c>
      <c r="K114" s="35">
        <v>-1.7999999999999972</v>
      </c>
      <c r="L114" s="35">
        <v>21.386400944618835</v>
      </c>
      <c r="M114" s="36">
        <v>-2.2203292327435049</v>
      </c>
      <c r="N114" s="14">
        <v>1.99354004545012</v>
      </c>
    </row>
    <row r="115" spans="1:14" x14ac:dyDescent="0.25">
      <c r="A115" s="6">
        <v>45016</v>
      </c>
      <c r="B115" s="36">
        <v>6.129711122170562</v>
      </c>
      <c r="C115" s="36">
        <v>-0.10111199096174772</v>
      </c>
      <c r="D115" s="36">
        <v>3.5797509041314513</v>
      </c>
      <c r="E115" s="15">
        <v>1.1417148788886922</v>
      </c>
      <c r="F115" s="35">
        <v>4.4070000613865972</v>
      </c>
      <c r="G115" s="36">
        <v>97.470588235294116</v>
      </c>
      <c r="H115" s="36">
        <v>5.9</v>
      </c>
      <c r="I115" s="15">
        <v>20.8399</v>
      </c>
      <c r="J115" s="35">
        <v>72.268141506732832</v>
      </c>
      <c r="K115" s="35">
        <v>6.7320977078558304</v>
      </c>
      <c r="L115" s="35">
        <v>19.514380933710502</v>
      </c>
      <c r="M115" s="36">
        <v>-5.767198540080912</v>
      </c>
      <c r="N115" s="14">
        <v>2.0835955083647977</v>
      </c>
    </row>
    <row r="116" spans="1:14" x14ac:dyDescent="0.25">
      <c r="A116" s="6">
        <v>45107</v>
      </c>
      <c r="B116" s="36">
        <v>3.9332431621713653</v>
      </c>
      <c r="C116" s="36">
        <v>-0.57552989608905136</v>
      </c>
      <c r="D116" s="36">
        <v>3.0713118346329171</v>
      </c>
      <c r="E116" s="15">
        <v>1.320618804660777</v>
      </c>
      <c r="F116" s="35">
        <v>4.5191053059391928</v>
      </c>
      <c r="G116" s="36">
        <v>98.303441589917597</v>
      </c>
      <c r="H116" s="36">
        <v>5.4</v>
      </c>
      <c r="I116" s="15">
        <v>20.705100000000002</v>
      </c>
      <c r="J116" s="35">
        <v>73.339698127632772</v>
      </c>
      <c r="K116" s="35">
        <v>0.45876519580536596</v>
      </c>
      <c r="L116" s="35">
        <v>11.736665807781501</v>
      </c>
      <c r="M116" s="36">
        <v>-3.6696407612708573</v>
      </c>
      <c r="N116" s="14">
        <v>1.9156626793415885</v>
      </c>
    </row>
    <row r="117" spans="1:14" x14ac:dyDescent="0.25">
      <c r="A117" s="6">
        <v>45199</v>
      </c>
      <c r="B117" s="36">
        <v>1.7952122360493235</v>
      </c>
      <c r="C117" s="36">
        <v>-0.81788455706256258</v>
      </c>
      <c r="D117" s="36">
        <v>2.8863524294463705</v>
      </c>
      <c r="E117" s="15">
        <v>1.5372360975166655</v>
      </c>
      <c r="F117" s="35">
        <v>4.6542298565221749</v>
      </c>
      <c r="G117" s="36">
        <v>96.223323475341701</v>
      </c>
      <c r="H117" s="36">
        <v>3</v>
      </c>
      <c r="I117" s="15">
        <v>20.390699999999999</v>
      </c>
      <c r="J117" s="35">
        <v>75.481573156281925</v>
      </c>
      <c r="K117" s="35">
        <v>4.3263344152725898</v>
      </c>
      <c r="L117" s="35">
        <v>5.2673835823074295</v>
      </c>
      <c r="M117" s="36">
        <v>-5.7063789270039109</v>
      </c>
      <c r="N117" s="14">
        <v>1.8458906661456767</v>
      </c>
    </row>
    <row r="118" spans="1:14" x14ac:dyDescent="0.25">
      <c r="A118" s="6">
        <v>45291</v>
      </c>
      <c r="B118" s="36">
        <v>1.7390756613837652</v>
      </c>
      <c r="C118" s="36">
        <v>-1.2001569212071885</v>
      </c>
      <c r="D118" s="36">
        <v>2.9490145321807049</v>
      </c>
      <c r="E118" s="15">
        <v>1.7132154568842632</v>
      </c>
      <c r="F118" s="35">
        <v>4.6012345261041423</v>
      </c>
      <c r="G118" s="36">
        <v>90.290363629352569</v>
      </c>
      <c r="H118" s="36">
        <v>0.8</v>
      </c>
      <c r="I118" s="15">
        <v>20.0502</v>
      </c>
      <c r="J118" s="35">
        <v>72.60592757976498</v>
      </c>
      <c r="K118" s="35">
        <v>0.33675117188585202</v>
      </c>
      <c r="L118" s="35">
        <v>1.4282663882891899</v>
      </c>
      <c r="M118" s="36">
        <v>-0.65736630215391334</v>
      </c>
      <c r="N118" s="14">
        <v>1.7744913022128328</v>
      </c>
    </row>
    <row r="119" spans="1:14" x14ac:dyDescent="0.25">
      <c r="A119" s="6">
        <v>45382</v>
      </c>
      <c r="B119" s="36">
        <v>2.543358137059414</v>
      </c>
      <c r="C119" s="36">
        <v>-1.2483721684504019</v>
      </c>
      <c r="D119" s="36">
        <v>3.5966368521789693</v>
      </c>
      <c r="E119" s="15">
        <v>1.8461890819762399</v>
      </c>
      <c r="F119" s="35">
        <v>4.6911687464967997</v>
      </c>
      <c r="G119" s="36">
        <v>91.670338983050854</v>
      </c>
      <c r="H119" s="36">
        <v>3.6</v>
      </c>
      <c r="I119" s="15">
        <v>20.174099999999999</v>
      </c>
      <c r="J119" s="35">
        <v>71.716174918654275</v>
      </c>
      <c r="K119" s="35">
        <v>-0.39933258882137695</v>
      </c>
      <c r="L119" s="35">
        <v>0.88576449912125599</v>
      </c>
      <c r="M119" s="36">
        <v>-8.7356346929202998E-4</v>
      </c>
      <c r="N119" s="14">
        <v>2.0601585759662604</v>
      </c>
    </row>
    <row r="120" spans="1:14" x14ac:dyDescent="0.25">
      <c r="A120" s="6">
        <v>45473</v>
      </c>
      <c r="B120" s="36">
        <v>3.721595986937217</v>
      </c>
      <c r="C120" s="36">
        <v>-0.8441525562388037</v>
      </c>
      <c r="D120" s="36">
        <v>4.3634302980937401</v>
      </c>
      <c r="E120" s="15">
        <v>1.9098043350106115</v>
      </c>
      <c r="F120" s="35">
        <v>4.7972084807604061</v>
      </c>
      <c r="G120" s="36">
        <v>90.927452596867269</v>
      </c>
      <c r="H120" s="36">
        <v>0.7</v>
      </c>
      <c r="I120" s="15">
        <v>19.916799999999999</v>
      </c>
      <c r="J120" s="35">
        <v>72.249154734284431</v>
      </c>
      <c r="K120" s="35">
        <v>4.6154752829630205E-2</v>
      </c>
      <c r="L120" s="35">
        <v>0.86705868788195006</v>
      </c>
      <c r="M120" s="36">
        <v>-3.463809936258607</v>
      </c>
      <c r="N120" s="14">
        <v>1.8657938904518838</v>
      </c>
    </row>
    <row r="121" spans="1:14" x14ac:dyDescent="0.25">
      <c r="A121" s="6">
        <v>45565</v>
      </c>
      <c r="B121" s="36">
        <v>4.1492532846487649</v>
      </c>
      <c r="C121" s="36">
        <v>-0.85262015785551881</v>
      </c>
      <c r="D121" s="36">
        <v>5.2182399703915472</v>
      </c>
      <c r="E121" s="15">
        <v>1.9250398771399713</v>
      </c>
      <c r="F121" s="35">
        <v>4.8236125360390467</v>
      </c>
      <c r="G121" s="36">
        <v>92.639317627944763</v>
      </c>
      <c r="H121" s="36">
        <v>5.3</v>
      </c>
      <c r="I121" s="15">
        <v>19.804099999999998</v>
      </c>
      <c r="J121" s="35">
        <v>73.282466599479633</v>
      </c>
      <c r="K121" s="35">
        <v>-1.0273303389407999</v>
      </c>
      <c r="L121" s="35">
        <v>1.07241084429244</v>
      </c>
      <c r="M121" s="36">
        <v>-3.8164625243678216</v>
      </c>
      <c r="N121" s="14">
        <v>1.75180754583084</v>
      </c>
    </row>
    <row r="122" spans="1:14" x14ac:dyDescent="0.25">
      <c r="A122" s="6">
        <v>45657</v>
      </c>
      <c r="B122" s="36">
        <v>5.9857309196714255</v>
      </c>
      <c r="C122" s="36">
        <v>-0.2170764443395683</v>
      </c>
      <c r="D122" s="36">
        <v>6.2441320764335728</v>
      </c>
      <c r="E122" s="15">
        <v>1.8767090563292417</v>
      </c>
      <c r="F122" s="35">
        <v>4.7572572644321163</v>
      </c>
      <c r="G122" s="36">
        <v>89.814138204924546</v>
      </c>
      <c r="H122" s="36">
        <v>7.3</v>
      </c>
      <c r="I122" s="15">
        <v>19.546299999999999</v>
      </c>
      <c r="J122" s="35">
        <v>68.224562118262895</v>
      </c>
      <c r="K122" s="35">
        <v>-0.35329357866216199</v>
      </c>
      <c r="L122" s="35">
        <v>2.5800566068629598</v>
      </c>
      <c r="M122" s="36">
        <v>1.0356638851573716</v>
      </c>
      <c r="N122" s="14">
        <v>1.5845903720908829</v>
      </c>
    </row>
    <row r="123" spans="1:14" x14ac:dyDescent="0.25">
      <c r="A123" s="6">
        <v>45747</v>
      </c>
      <c r="B123" s="36">
        <v>7.0194364118427046</v>
      </c>
      <c r="C123" s="36">
        <v>0.40414162580395185</v>
      </c>
      <c r="D123" s="36">
        <v>7.2962827303650668</v>
      </c>
      <c r="E123" s="15">
        <v>1.8096030724251446</v>
      </c>
      <c r="F123" s="35">
        <v>4.6860069362411956</v>
      </c>
      <c r="G123" s="35">
        <v>87.396551724137908</v>
      </c>
      <c r="H123" s="35">
        <v>5.4</v>
      </c>
      <c r="I123" s="35">
        <v>21.136099999999999</v>
      </c>
      <c r="J123" s="35">
        <v>70.703242553947504</v>
      </c>
      <c r="K123" s="35">
        <v>-0.34441654484100903</v>
      </c>
      <c r="L123" s="35">
        <v>3.4167189278331302</v>
      </c>
      <c r="M123" s="36">
        <v>-2.9676537464032813</v>
      </c>
      <c r="N123" s="14">
        <v>1.7692951850746685</v>
      </c>
    </row>
    <row r="124" spans="1:14" x14ac:dyDescent="0.25">
      <c r="A124" s="6">
        <v>45838</v>
      </c>
      <c r="B124" s="36">
        <v>8.6079016067862995</v>
      </c>
      <c r="C124" s="36">
        <v>0.68270967065936361</v>
      </c>
      <c r="D124" s="36">
        <v>8.1050211486906942</v>
      </c>
      <c r="E124" s="36">
        <v>1.7221958621629583</v>
      </c>
      <c r="F124" s="36">
        <v>4.6744730036166455</v>
      </c>
      <c r="G124" s="36">
        <v>87.726527570789841</v>
      </c>
      <c r="H124" s="36">
        <v>6.7</v>
      </c>
      <c r="I124" s="36">
        <v>20.315799999999999</v>
      </c>
      <c r="J124" s="36">
        <v>71.892571951938649</v>
      </c>
      <c r="K124" s="36">
        <v>1.6698090015834901</v>
      </c>
      <c r="L124" s="36">
        <v>3.8773690587777998</v>
      </c>
      <c r="M124" s="36">
        <v>-4.5403394240971391</v>
      </c>
      <c r="N124" s="14">
        <v>1.8643070464352811</v>
      </c>
    </row>
    <row r="125" spans="1:14" x14ac:dyDescent="0.25">
      <c r="C125" s="10"/>
    </row>
    <row r="126" spans="1:14" x14ac:dyDescent="0.25">
      <c r="C126" s="10"/>
    </row>
    <row r="127" spans="1:14" x14ac:dyDescent="0.25">
      <c r="C127" s="10"/>
    </row>
    <row r="128" spans="1:14" x14ac:dyDescent="0.25">
      <c r="C128" s="10"/>
    </row>
    <row r="129" spans="3:3" x14ac:dyDescent="0.25">
      <c r="C129" s="10"/>
    </row>
    <row r="130" spans="3:3" x14ac:dyDescent="0.25">
      <c r="C130" s="10"/>
    </row>
    <row r="131" spans="3:3" x14ac:dyDescent="0.25">
      <c r="C131" s="10"/>
    </row>
  </sheetData>
  <mergeCells count="38">
    <mergeCell ref="B18:F18"/>
    <mergeCell ref="H7:J7"/>
    <mergeCell ref="H8:J8"/>
    <mergeCell ref="H14:J14"/>
    <mergeCell ref="B14:F14"/>
    <mergeCell ref="G11:G12"/>
    <mergeCell ref="G9:G10"/>
    <mergeCell ref="H5:I5"/>
    <mergeCell ref="A11:A12"/>
    <mergeCell ref="A9:A10"/>
    <mergeCell ref="H9:J9"/>
    <mergeCell ref="B5:E5"/>
    <mergeCell ref="B11:F11"/>
    <mergeCell ref="B12:F12"/>
    <mergeCell ref="B6:F6"/>
    <mergeCell ref="H11:J11"/>
    <mergeCell ref="H12:J12"/>
    <mergeCell ref="H6:J6"/>
    <mergeCell ref="B9:F9"/>
    <mergeCell ref="B10:F10"/>
    <mergeCell ref="B7:F7"/>
    <mergeCell ref="B8:F8"/>
    <mergeCell ref="A1:J1"/>
    <mergeCell ref="A20:J20"/>
    <mergeCell ref="A15:A16"/>
    <mergeCell ref="G15:G16"/>
    <mergeCell ref="B17:F17"/>
    <mergeCell ref="H10:J10"/>
    <mergeCell ref="B16:F16"/>
    <mergeCell ref="H16:J16"/>
    <mergeCell ref="B15:F15"/>
    <mergeCell ref="H15:J15"/>
    <mergeCell ref="A13:A14"/>
    <mergeCell ref="G13:G14"/>
    <mergeCell ref="H13:J13"/>
    <mergeCell ref="H18:J18"/>
    <mergeCell ref="H17:J17"/>
    <mergeCell ref="B13:F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1BF53-884D-4A65-AA93-75413558A254}">
  <dimension ref="A1:P125"/>
  <sheetViews>
    <sheetView zoomScaleNormal="100" workbookViewId="0">
      <pane xSplit="1" ySplit="27" topLeftCell="B119" activePane="bottomRight" state="frozen"/>
      <selection pane="topRight" activeCell="B1" sqref="B1"/>
      <selection pane="bottomLeft" activeCell="A30" sqref="A30"/>
      <selection pane="bottomRight" activeCell="J145" sqref="J145"/>
    </sheetView>
  </sheetViews>
  <sheetFormatPr defaultRowHeight="15" x14ac:dyDescent="0.25"/>
  <cols>
    <col min="1" max="1" width="28" customWidth="1"/>
    <col min="2" max="5" width="26.140625" customWidth="1"/>
    <col min="6" max="6" width="28.42578125" customWidth="1"/>
    <col min="7" max="7" width="30.85546875" customWidth="1"/>
    <col min="8" max="8" width="26.140625" customWidth="1"/>
    <col min="9" max="9" width="14" bestFit="1" customWidth="1"/>
    <col min="10" max="13" width="26.140625" customWidth="1"/>
    <col min="14" max="14" width="28.42578125" customWidth="1"/>
    <col min="15" max="17" width="26.140625" customWidth="1"/>
  </cols>
  <sheetData>
    <row r="1" spans="1:11" ht="18.75" x14ac:dyDescent="0.3">
      <c r="A1" s="40" t="s">
        <v>100</v>
      </c>
      <c r="B1" s="40"/>
      <c r="C1" s="40"/>
      <c r="D1" s="40"/>
      <c r="E1" s="40"/>
      <c r="F1" s="40"/>
      <c r="G1" s="40"/>
      <c r="H1" s="40"/>
      <c r="I1" s="40"/>
      <c r="J1" s="40"/>
      <c r="K1" s="40"/>
    </row>
    <row r="2" spans="1:11" x14ac:dyDescent="0.25">
      <c r="A2" t="s">
        <v>57</v>
      </c>
    </row>
    <row r="3" spans="1:11" x14ac:dyDescent="0.25">
      <c r="A3" t="s">
        <v>58</v>
      </c>
    </row>
    <row r="5" spans="1:11" x14ac:dyDescent="0.25">
      <c r="A5" s="3" t="s">
        <v>33</v>
      </c>
      <c r="G5" s="3" t="s">
        <v>34</v>
      </c>
    </row>
    <row r="8" spans="1:11" ht="15.95" customHeight="1" x14ac:dyDescent="0.25">
      <c r="A8" s="42" t="s">
        <v>117</v>
      </c>
      <c r="B8" s="42"/>
      <c r="C8" s="42"/>
      <c r="D8" s="42"/>
      <c r="E8" s="42"/>
      <c r="G8" s="42" t="s">
        <v>116</v>
      </c>
      <c r="H8" s="42"/>
      <c r="I8" s="42"/>
      <c r="J8" s="42"/>
      <c r="K8" s="42"/>
    </row>
    <row r="9" spans="1:11" ht="15.95" customHeight="1" x14ac:dyDescent="0.25">
      <c r="A9" s="42"/>
      <c r="B9" s="42"/>
      <c r="C9" s="42"/>
      <c r="D9" s="42"/>
      <c r="E9" s="42"/>
      <c r="G9" s="42"/>
      <c r="H9" s="42"/>
      <c r="I9" s="42"/>
      <c r="J9" s="42"/>
      <c r="K9" s="42"/>
    </row>
    <row r="10" spans="1:11" ht="15.95" customHeight="1" x14ac:dyDescent="0.25">
      <c r="A10" s="42"/>
      <c r="B10" s="42"/>
      <c r="C10" s="42"/>
      <c r="D10" s="42"/>
      <c r="E10" s="42"/>
      <c r="G10" s="42"/>
      <c r="H10" s="42"/>
      <c r="I10" s="42"/>
      <c r="J10" s="42"/>
      <c r="K10" s="42"/>
    </row>
    <row r="11" spans="1:11" ht="15.95" customHeight="1" x14ac:dyDescent="0.25">
      <c r="A11" s="42"/>
      <c r="B11" s="42"/>
      <c r="C11" s="42"/>
      <c r="D11" s="42"/>
      <c r="E11" s="42"/>
      <c r="G11" s="42"/>
      <c r="H11" s="42"/>
      <c r="I11" s="42"/>
      <c r="J11" s="42"/>
      <c r="K11" s="42"/>
    </row>
    <row r="12" spans="1:11" ht="15.95" customHeight="1" x14ac:dyDescent="0.25">
      <c r="A12" s="42"/>
      <c r="B12" s="42"/>
      <c r="C12" s="42"/>
      <c r="D12" s="42"/>
      <c r="E12" s="42"/>
      <c r="G12" s="42"/>
      <c r="H12" s="42"/>
      <c r="I12" s="42"/>
      <c r="J12" s="42"/>
      <c r="K12" s="42"/>
    </row>
    <row r="13" spans="1:11" ht="15.95" customHeight="1" x14ac:dyDescent="0.25">
      <c r="A13" s="42"/>
      <c r="B13" s="42"/>
      <c r="C13" s="42"/>
      <c r="D13" s="42"/>
      <c r="E13" s="42"/>
      <c r="G13" s="42"/>
      <c r="H13" s="42"/>
      <c r="I13" s="42"/>
      <c r="J13" s="42"/>
      <c r="K13" s="42"/>
    </row>
    <row r="14" spans="1:11" ht="15.95" customHeight="1" x14ac:dyDescent="0.25">
      <c r="A14" s="31" t="s">
        <v>59</v>
      </c>
      <c r="B14" s="45" t="s">
        <v>45</v>
      </c>
      <c r="C14" s="46"/>
      <c r="D14" s="33"/>
      <c r="E14" s="33"/>
      <c r="G14" s="31" t="s">
        <v>60</v>
      </c>
      <c r="H14" s="29" t="s">
        <v>47</v>
      </c>
      <c r="I14" s="32"/>
      <c r="J14" s="33"/>
      <c r="K14" s="33"/>
    </row>
    <row r="15" spans="1:11" ht="15.95" customHeight="1" x14ac:dyDescent="0.25">
      <c r="A15" s="44" t="s">
        <v>61</v>
      </c>
      <c r="B15" s="42" t="s">
        <v>62</v>
      </c>
      <c r="C15" s="42"/>
      <c r="D15" s="42"/>
      <c r="E15" s="20"/>
      <c r="G15" s="44" t="s">
        <v>63</v>
      </c>
      <c r="H15" s="42" t="s">
        <v>64</v>
      </c>
      <c r="I15" s="42"/>
      <c r="J15" s="42"/>
      <c r="K15" s="42"/>
    </row>
    <row r="16" spans="1:11" ht="15.95" customHeight="1" x14ac:dyDescent="0.25">
      <c r="A16" s="44"/>
      <c r="B16" s="42" t="s">
        <v>65</v>
      </c>
      <c r="C16" s="42"/>
      <c r="D16" s="42"/>
      <c r="E16" s="19"/>
      <c r="G16" s="44"/>
      <c r="H16" s="42" t="s">
        <v>66</v>
      </c>
      <c r="I16" s="42"/>
      <c r="J16" s="42"/>
      <c r="K16" s="19"/>
    </row>
    <row r="17" spans="1:16" ht="15.95" customHeight="1" x14ac:dyDescent="0.25">
      <c r="A17" s="44" t="s">
        <v>67</v>
      </c>
      <c r="B17" s="42" t="s">
        <v>102</v>
      </c>
      <c r="C17" s="42"/>
      <c r="D17" s="42"/>
      <c r="E17" s="42"/>
      <c r="G17" s="44" t="s">
        <v>68</v>
      </c>
      <c r="H17" s="42" t="s">
        <v>69</v>
      </c>
      <c r="I17" s="42"/>
      <c r="J17" s="42"/>
      <c r="K17" s="42"/>
    </row>
    <row r="18" spans="1:16" ht="15.95" customHeight="1" x14ac:dyDescent="0.25">
      <c r="A18" s="44"/>
      <c r="B18" s="42" t="s">
        <v>111</v>
      </c>
      <c r="C18" s="42"/>
      <c r="D18" s="42"/>
      <c r="E18" s="19"/>
      <c r="G18" s="44"/>
      <c r="H18" s="42" t="s">
        <v>113</v>
      </c>
      <c r="I18" s="42"/>
      <c r="J18" s="42"/>
      <c r="K18" s="19"/>
    </row>
    <row r="19" spans="1:16" ht="15.95" customHeight="1" x14ac:dyDescent="0.25">
      <c r="A19" s="21" t="s">
        <v>70</v>
      </c>
      <c r="B19" s="42" t="s">
        <v>71</v>
      </c>
      <c r="C19" s="42"/>
      <c r="D19" s="42"/>
      <c r="E19" s="19"/>
      <c r="G19" s="21" t="s">
        <v>72</v>
      </c>
      <c r="H19" s="19" t="s">
        <v>73</v>
      </c>
      <c r="I19" s="19"/>
      <c r="J19" s="19"/>
      <c r="K19" s="19"/>
    </row>
    <row r="20" spans="1:16" ht="15.95" customHeight="1" x14ac:dyDescent="0.25">
      <c r="A20" s="21" t="s">
        <v>74</v>
      </c>
      <c r="B20" s="42" t="s">
        <v>112</v>
      </c>
      <c r="C20" s="42"/>
      <c r="D20" s="42"/>
      <c r="E20" s="19"/>
      <c r="G20" s="21" t="s">
        <v>75</v>
      </c>
      <c r="H20" s="42" t="s">
        <v>76</v>
      </c>
      <c r="I20" s="42"/>
      <c r="J20" s="42"/>
      <c r="K20" s="19"/>
    </row>
    <row r="21" spans="1:16" ht="14.45" customHeight="1" x14ac:dyDescent="0.25">
      <c r="A21" s="18"/>
      <c r="B21" s="18"/>
      <c r="C21" s="18"/>
      <c r="D21" s="18"/>
      <c r="E21" s="18"/>
      <c r="G21" s="18"/>
      <c r="H21" s="18"/>
      <c r="I21" s="18"/>
      <c r="J21" s="22"/>
      <c r="K21" s="22"/>
    </row>
    <row r="24" spans="1:16" s="1" customFormat="1" x14ac:dyDescent="0.25">
      <c r="A24" s="12"/>
      <c r="B24" s="12"/>
      <c r="C24" s="12"/>
      <c r="D24" s="12"/>
      <c r="E24" s="12"/>
      <c r="G24" s="13"/>
      <c r="H24" s="13"/>
      <c r="I24" s="13"/>
      <c r="J24" s="13"/>
      <c r="K24" s="13"/>
    </row>
    <row r="25" spans="1:16" ht="18.75" x14ac:dyDescent="0.3">
      <c r="A25" s="48" t="s">
        <v>77</v>
      </c>
      <c r="B25" s="48"/>
      <c r="C25" s="48"/>
      <c r="D25" s="48"/>
      <c r="E25" s="48"/>
      <c r="F25" s="48"/>
      <c r="G25" s="48"/>
      <c r="I25" s="48" t="s">
        <v>78</v>
      </c>
      <c r="J25" s="48"/>
      <c r="K25" s="48"/>
      <c r="L25" s="48"/>
      <c r="M25" s="48"/>
      <c r="N25" s="48"/>
    </row>
    <row r="26" spans="1:16" ht="20.45" customHeight="1" x14ac:dyDescent="0.25">
      <c r="A26" s="23" t="s">
        <v>37</v>
      </c>
      <c r="B26" s="24" t="s">
        <v>79</v>
      </c>
      <c r="C26" s="24" t="s">
        <v>80</v>
      </c>
      <c r="D26" s="24" t="s">
        <v>81</v>
      </c>
      <c r="E26" s="24" t="s">
        <v>82</v>
      </c>
      <c r="F26" s="24" t="s">
        <v>83</v>
      </c>
      <c r="G26" s="24" t="s">
        <v>84</v>
      </c>
      <c r="I26" s="24" t="s">
        <v>79</v>
      </c>
      <c r="J26" s="24" t="s">
        <v>80</v>
      </c>
      <c r="K26" s="24" t="s">
        <v>81</v>
      </c>
      <c r="L26" s="24" t="s">
        <v>82</v>
      </c>
      <c r="M26" s="24" t="s">
        <v>85</v>
      </c>
      <c r="N26" s="24" t="s">
        <v>86</v>
      </c>
    </row>
    <row r="27" spans="1:16" ht="20.45" customHeight="1" x14ac:dyDescent="0.25">
      <c r="A27" s="23" t="s">
        <v>39</v>
      </c>
      <c r="B27" s="24" t="s">
        <v>87</v>
      </c>
      <c r="C27" s="24" t="s">
        <v>88</v>
      </c>
      <c r="D27" s="24" t="s">
        <v>89</v>
      </c>
      <c r="E27" s="24" t="s">
        <v>90</v>
      </c>
      <c r="F27" s="24" t="s">
        <v>91</v>
      </c>
      <c r="G27" s="24" t="s">
        <v>92</v>
      </c>
      <c r="I27" s="24" t="s">
        <v>87</v>
      </c>
      <c r="J27" s="24" t="s">
        <v>88</v>
      </c>
      <c r="K27" s="24" t="s">
        <v>89</v>
      </c>
      <c r="L27" s="24" t="s">
        <v>90</v>
      </c>
      <c r="M27" s="24" t="s">
        <v>93</v>
      </c>
      <c r="N27" s="24" t="s">
        <v>94</v>
      </c>
    </row>
    <row r="28" spans="1:16" x14ac:dyDescent="0.25">
      <c r="A28" s="6">
        <v>36981</v>
      </c>
      <c r="B28" s="10" t="s">
        <v>56</v>
      </c>
      <c r="C28" s="11">
        <v>2.5</v>
      </c>
      <c r="D28" s="10" t="s">
        <v>56</v>
      </c>
      <c r="E28" s="11">
        <v>0.89999999999999991</v>
      </c>
      <c r="F28" s="11">
        <v>5.2307692307692308</v>
      </c>
      <c r="G28" s="11">
        <v>4.8461538461538458</v>
      </c>
      <c r="H28" s="4"/>
      <c r="I28" s="10" t="s">
        <v>56</v>
      </c>
      <c r="J28" s="11">
        <v>0.25112124202184377</v>
      </c>
      <c r="K28" s="10" t="s">
        <v>56</v>
      </c>
      <c r="L28" s="11">
        <v>-2.0514191721082656E-3</v>
      </c>
      <c r="M28" s="7">
        <v>0.38764788622028018</v>
      </c>
      <c r="N28" s="7">
        <v>0.38764788622028018</v>
      </c>
      <c r="P28" s="14"/>
    </row>
    <row r="29" spans="1:16" x14ac:dyDescent="0.25">
      <c r="A29" s="6">
        <v>37072</v>
      </c>
      <c r="B29" s="10" t="s">
        <v>56</v>
      </c>
      <c r="C29" s="11">
        <v>2.5</v>
      </c>
      <c r="D29" s="10" t="s">
        <v>56</v>
      </c>
      <c r="E29" s="11">
        <v>1.05</v>
      </c>
      <c r="F29" s="11">
        <v>5.4615384615384608</v>
      </c>
      <c r="G29" s="11">
        <v>5.0769230769230766</v>
      </c>
      <c r="H29" s="4"/>
      <c r="I29" s="10" t="s">
        <v>56</v>
      </c>
      <c r="J29" s="11">
        <v>0.29069245061631643</v>
      </c>
      <c r="K29" s="10" t="s">
        <v>56</v>
      </c>
      <c r="L29" s="11">
        <v>2.3599248768854573E-3</v>
      </c>
      <c r="M29" s="7">
        <v>0.45567482418419181</v>
      </c>
      <c r="N29" s="7">
        <v>0.45567482418419181</v>
      </c>
      <c r="P29" s="14"/>
    </row>
    <row r="30" spans="1:16" x14ac:dyDescent="0.25">
      <c r="A30" s="6">
        <v>37164</v>
      </c>
      <c r="B30" s="10" t="s">
        <v>56</v>
      </c>
      <c r="C30" s="11">
        <v>2.5</v>
      </c>
      <c r="D30" s="10" t="s">
        <v>56</v>
      </c>
      <c r="E30" s="11">
        <v>1.05</v>
      </c>
      <c r="F30" s="11">
        <v>5.4615384615384608</v>
      </c>
      <c r="G30" s="11">
        <v>5.0769230769230766</v>
      </c>
      <c r="H30" s="4"/>
      <c r="I30" s="10" t="s">
        <v>56</v>
      </c>
      <c r="J30" s="11">
        <v>0.27518412193457553</v>
      </c>
      <c r="K30" s="10" t="s">
        <v>56</v>
      </c>
      <c r="L30" s="11">
        <v>2.0364862428545235E-2</v>
      </c>
      <c r="M30" s="7">
        <v>0.45965129251086029</v>
      </c>
      <c r="N30" s="7">
        <v>0.45965129251086029</v>
      </c>
      <c r="P30" s="14"/>
    </row>
    <row r="31" spans="1:16" x14ac:dyDescent="0.25">
      <c r="A31" s="6">
        <v>37256</v>
      </c>
      <c r="B31" s="10" t="s">
        <v>56</v>
      </c>
      <c r="C31" s="11">
        <v>2.5</v>
      </c>
      <c r="D31" s="10" t="s">
        <v>56</v>
      </c>
      <c r="E31" s="11">
        <v>1.3499999999999999</v>
      </c>
      <c r="F31" s="11">
        <v>5.9230769230769225</v>
      </c>
      <c r="G31" s="11">
        <v>5.5384615384615374</v>
      </c>
      <c r="H31" s="4"/>
      <c r="I31" s="10" t="s">
        <v>56</v>
      </c>
      <c r="J31" s="11">
        <v>0.25126002743448234</v>
      </c>
      <c r="K31" s="10" t="s">
        <v>56</v>
      </c>
      <c r="L31" s="11">
        <v>5.8038344219729782E-2</v>
      </c>
      <c r="M31" s="7">
        <v>0.48115230985531438</v>
      </c>
      <c r="N31" s="7">
        <v>0.48115230985531438</v>
      </c>
      <c r="P31" s="14"/>
    </row>
    <row r="32" spans="1:16" x14ac:dyDescent="0.25">
      <c r="A32" s="6">
        <v>37346</v>
      </c>
      <c r="B32" s="11">
        <v>1.25</v>
      </c>
      <c r="C32" s="11">
        <v>2.5</v>
      </c>
      <c r="D32" s="10" t="s">
        <v>56</v>
      </c>
      <c r="E32" s="11">
        <v>1.3499999999999999</v>
      </c>
      <c r="F32" s="11">
        <v>6.5806451612903221</v>
      </c>
      <c r="G32" s="11">
        <v>5.9354838709677411</v>
      </c>
      <c r="H32" s="4"/>
      <c r="I32" s="11">
        <v>0.13258214941475724</v>
      </c>
      <c r="J32" s="11">
        <v>0.22394846579706867</v>
      </c>
      <c r="K32" s="10" t="s">
        <v>56</v>
      </c>
      <c r="L32" s="11">
        <v>5.8101413992259432E-2</v>
      </c>
      <c r="M32" s="7">
        <v>0.54202159121272642</v>
      </c>
      <c r="N32" s="7">
        <v>0.54202159121272642</v>
      </c>
      <c r="P32" s="14"/>
    </row>
    <row r="33" spans="1:16" x14ac:dyDescent="0.25">
      <c r="A33" s="6">
        <v>37437</v>
      </c>
      <c r="B33" s="11">
        <v>1.25</v>
      </c>
      <c r="C33" s="11">
        <v>2.5</v>
      </c>
      <c r="D33" s="10" t="s">
        <v>56</v>
      </c>
      <c r="E33" s="11">
        <v>1.3499999999999999</v>
      </c>
      <c r="F33" s="11">
        <v>6.5806451612903221</v>
      </c>
      <c r="G33" s="11">
        <v>5.9354838709677411</v>
      </c>
      <c r="H33" s="4"/>
      <c r="I33" s="11">
        <v>0.29897407245721014</v>
      </c>
      <c r="J33" s="11">
        <v>0.20773436934029066</v>
      </c>
      <c r="K33" s="10" t="s">
        <v>56</v>
      </c>
      <c r="L33" s="11">
        <v>7.4301389748379562E-2</v>
      </c>
      <c r="M33" s="7">
        <v>0.75893985280359433</v>
      </c>
      <c r="N33" s="7">
        <v>0.75893985280359433</v>
      </c>
      <c r="P33" s="14"/>
    </row>
    <row r="34" spans="1:16" x14ac:dyDescent="0.25">
      <c r="A34" s="6">
        <v>37529</v>
      </c>
      <c r="B34" s="11">
        <v>1.25</v>
      </c>
      <c r="C34" s="11">
        <v>2.5</v>
      </c>
      <c r="D34" s="10" t="s">
        <v>56</v>
      </c>
      <c r="E34" s="11">
        <v>1.3499999999999999</v>
      </c>
      <c r="F34" s="11">
        <v>6.5806451612903221</v>
      </c>
      <c r="G34" s="11">
        <v>6.258064516129032</v>
      </c>
      <c r="H34" s="4"/>
      <c r="I34" s="11">
        <v>0.26266052573459014</v>
      </c>
      <c r="J34" s="11">
        <v>0.23756124797637243</v>
      </c>
      <c r="K34" s="10" t="s">
        <v>56</v>
      </c>
      <c r="L34" s="11">
        <v>7.1788947385496488E-2</v>
      </c>
      <c r="M34" s="7">
        <v>0.74701877473642186</v>
      </c>
      <c r="N34" s="7">
        <v>0.74701877473642186</v>
      </c>
      <c r="P34" s="14"/>
    </row>
    <row r="35" spans="1:16" x14ac:dyDescent="0.25">
      <c r="A35" s="6">
        <v>37621</v>
      </c>
      <c r="B35" s="11">
        <v>1.25</v>
      </c>
      <c r="C35" s="11">
        <v>2.5</v>
      </c>
      <c r="D35" s="10" t="s">
        <v>56</v>
      </c>
      <c r="E35" s="11">
        <v>1.2</v>
      </c>
      <c r="F35" s="11">
        <v>6.387096774193548</v>
      </c>
      <c r="G35" s="11">
        <v>6.064516129032258</v>
      </c>
      <c r="H35" s="4"/>
      <c r="I35" s="11">
        <v>0.52823721072091578</v>
      </c>
      <c r="J35" s="11">
        <v>0.25375426973676363</v>
      </c>
      <c r="K35" s="10" t="s">
        <v>56</v>
      </c>
      <c r="L35" s="11">
        <v>3.73656405135004E-2</v>
      </c>
      <c r="M35" s="7">
        <v>1.0693031449325232</v>
      </c>
      <c r="N35" s="7">
        <v>1.0693031449325232</v>
      </c>
      <c r="P35" s="14"/>
    </row>
    <row r="36" spans="1:16" x14ac:dyDescent="0.25">
      <c r="A36" s="6">
        <v>37711</v>
      </c>
      <c r="B36" s="11">
        <v>2.5</v>
      </c>
      <c r="C36" s="11">
        <v>2.5</v>
      </c>
      <c r="D36" s="10" t="s">
        <v>56</v>
      </c>
      <c r="E36" s="11">
        <v>1.3499999999999999</v>
      </c>
      <c r="F36" s="11">
        <v>7.0555555555555554</v>
      </c>
      <c r="G36" s="11">
        <v>6.7777777777777768</v>
      </c>
      <c r="H36" s="4"/>
      <c r="I36" s="11">
        <v>0.41022326219664729</v>
      </c>
      <c r="J36" s="11">
        <v>0.27442996842799883</v>
      </c>
      <c r="K36" s="10" t="s">
        <v>56</v>
      </c>
      <c r="L36" s="11">
        <v>4.6841357703673259E-2</v>
      </c>
      <c r="M36" s="7">
        <v>0.82310454816057699</v>
      </c>
      <c r="N36" s="7">
        <v>0.82310454816057699</v>
      </c>
      <c r="P36" s="14"/>
    </row>
    <row r="37" spans="1:16" x14ac:dyDescent="0.25">
      <c r="A37" s="6">
        <v>37802</v>
      </c>
      <c r="B37" s="11">
        <v>2.5</v>
      </c>
      <c r="C37" s="11">
        <v>2.5</v>
      </c>
      <c r="D37" s="10" t="s">
        <v>56</v>
      </c>
      <c r="E37" s="11">
        <v>1.3499999999999999</v>
      </c>
      <c r="F37" s="11">
        <v>7.0555555555555554</v>
      </c>
      <c r="G37" s="11">
        <v>6.7777777777777768</v>
      </c>
      <c r="H37" s="4"/>
      <c r="I37" s="11">
        <v>0.34436099987998942</v>
      </c>
      <c r="J37" s="11">
        <v>0.31925317656569663</v>
      </c>
      <c r="K37" s="10" t="s">
        <v>56</v>
      </c>
      <c r="L37" s="11">
        <v>5.2723121624999848E-2</v>
      </c>
      <c r="M37" s="7">
        <v>0.80584133822661219</v>
      </c>
      <c r="N37" s="7">
        <v>0.80584133822661219</v>
      </c>
      <c r="P37" s="14"/>
    </row>
    <row r="38" spans="1:16" x14ac:dyDescent="0.25">
      <c r="A38" s="6">
        <v>37894</v>
      </c>
      <c r="B38" s="11">
        <v>2.5</v>
      </c>
      <c r="C38" s="11">
        <v>4.25</v>
      </c>
      <c r="D38" s="10" t="s">
        <v>56</v>
      </c>
      <c r="E38" s="11">
        <v>1.3499999999999999</v>
      </c>
      <c r="F38" s="11">
        <v>9</v>
      </c>
      <c r="G38" s="11">
        <v>8.7222222222222214</v>
      </c>
      <c r="H38" s="4"/>
      <c r="I38" s="11">
        <v>0.33860850297689449</v>
      </c>
      <c r="J38" s="11">
        <v>0.47456639591919647</v>
      </c>
      <c r="K38" s="10" t="s">
        <v>56</v>
      </c>
      <c r="L38" s="11">
        <v>6.1185035250707162E-2</v>
      </c>
      <c r="M38" s="7">
        <v>0.9832525375624438</v>
      </c>
      <c r="N38" s="7">
        <v>0.9832525375624438</v>
      </c>
      <c r="P38" s="14"/>
    </row>
    <row r="39" spans="1:16" x14ac:dyDescent="0.25">
      <c r="A39" s="6">
        <v>37986</v>
      </c>
      <c r="B39" s="11">
        <v>2.375</v>
      </c>
      <c r="C39" s="11">
        <v>4.25</v>
      </c>
      <c r="D39" s="10" t="s">
        <v>56</v>
      </c>
      <c r="E39" s="11">
        <v>1.3499999999999999</v>
      </c>
      <c r="F39" s="11">
        <v>8.8611111111111107</v>
      </c>
      <c r="G39" s="11">
        <v>8.8611111111111107</v>
      </c>
      <c r="H39" s="4"/>
      <c r="I39" s="11">
        <v>0.24345191115027429</v>
      </c>
      <c r="J39" s="11">
        <v>0.56538795458073765</v>
      </c>
      <c r="K39" s="10" t="s">
        <v>56</v>
      </c>
      <c r="L39" s="11">
        <v>6.8059895404832371E-2</v>
      </c>
      <c r="M39" s="7">
        <v>0.98616450218652874</v>
      </c>
      <c r="N39" s="7">
        <v>0.98616450218652874</v>
      </c>
      <c r="P39" s="14"/>
    </row>
    <row r="40" spans="1:16" x14ac:dyDescent="0.25">
      <c r="A40" s="6">
        <v>38077</v>
      </c>
      <c r="B40" s="11">
        <v>1.875</v>
      </c>
      <c r="C40" s="11">
        <v>4.25</v>
      </c>
      <c r="D40" s="10" t="s">
        <v>56</v>
      </c>
      <c r="E40" s="11">
        <v>1.5</v>
      </c>
      <c r="F40" s="11">
        <v>8.4722222222222214</v>
      </c>
      <c r="G40" s="11">
        <v>7.9166666666666661</v>
      </c>
      <c r="H40" s="4"/>
      <c r="I40" s="11">
        <v>5.7994773940129161E-2</v>
      </c>
      <c r="J40" s="11">
        <v>0.61471587479816248</v>
      </c>
      <c r="K40" s="10" t="s">
        <v>56</v>
      </c>
      <c r="L40" s="11">
        <v>8.7660352930974808E-2</v>
      </c>
      <c r="M40" s="7">
        <v>0.85520211576891836</v>
      </c>
      <c r="N40" s="7">
        <v>0.85520211576891836</v>
      </c>
      <c r="P40" s="14"/>
    </row>
    <row r="41" spans="1:16" x14ac:dyDescent="0.25">
      <c r="A41" s="6">
        <v>38168</v>
      </c>
      <c r="B41" s="11">
        <v>1.75</v>
      </c>
      <c r="C41" s="11">
        <v>4.5</v>
      </c>
      <c r="D41" s="10" t="s">
        <v>56</v>
      </c>
      <c r="E41" s="11">
        <v>1.5</v>
      </c>
      <c r="F41" s="11">
        <v>8.6111111111111107</v>
      </c>
      <c r="G41" s="11">
        <v>8.3333333333333339</v>
      </c>
      <c r="H41" s="4"/>
      <c r="I41" s="11">
        <v>-7.4605749767744228E-3</v>
      </c>
      <c r="J41" s="11">
        <v>0.66880768854873041</v>
      </c>
      <c r="K41" s="10" t="s">
        <v>56</v>
      </c>
      <c r="L41" s="11">
        <v>0.14248400630928498</v>
      </c>
      <c r="M41" s="7">
        <v>0.90380297331262671</v>
      </c>
      <c r="N41" s="7">
        <v>0.90380297331262671</v>
      </c>
      <c r="P41" s="14"/>
    </row>
    <row r="42" spans="1:16" x14ac:dyDescent="0.25">
      <c r="A42" s="6">
        <v>38260</v>
      </c>
      <c r="B42" s="11">
        <v>1.875</v>
      </c>
      <c r="C42" s="11">
        <v>4.5</v>
      </c>
      <c r="D42" s="10" t="s">
        <v>56</v>
      </c>
      <c r="E42" s="11">
        <v>1.5</v>
      </c>
      <c r="F42" s="11">
        <v>8.75</v>
      </c>
      <c r="G42" s="11">
        <v>8.3333333333333339</v>
      </c>
      <c r="H42" s="4"/>
      <c r="I42" s="11">
        <v>-6.5671974293725344E-5</v>
      </c>
      <c r="J42" s="11">
        <v>0.71993843655214051</v>
      </c>
      <c r="K42" s="10" t="s">
        <v>56</v>
      </c>
      <c r="L42" s="11">
        <v>0.16458286126449886</v>
      </c>
      <c r="M42" s="7">
        <v>0.99418541384758508</v>
      </c>
      <c r="N42" s="7">
        <v>0.99418541384758508</v>
      </c>
      <c r="P42" s="14"/>
    </row>
    <row r="43" spans="1:16" x14ac:dyDescent="0.25">
      <c r="A43" s="6">
        <v>38352</v>
      </c>
      <c r="B43" s="11">
        <v>1.625</v>
      </c>
      <c r="C43" s="11">
        <v>4.5</v>
      </c>
      <c r="D43" s="10" t="s">
        <v>56</v>
      </c>
      <c r="E43" s="11">
        <v>1.5</v>
      </c>
      <c r="F43" s="11">
        <v>8.4722222222222214</v>
      </c>
      <c r="G43" s="11">
        <v>7.9166666666666661</v>
      </c>
      <c r="H43" s="4"/>
      <c r="I43" s="11">
        <v>-6.6724935869156878E-3</v>
      </c>
      <c r="J43" s="11">
        <v>0.66336407143140075</v>
      </c>
      <c r="K43" s="10" t="s">
        <v>56</v>
      </c>
      <c r="L43" s="11">
        <v>0.16657780877293793</v>
      </c>
      <c r="M43" s="7">
        <v>0.92554778115877712</v>
      </c>
      <c r="N43" s="7">
        <v>0.92554778115877712</v>
      </c>
      <c r="P43" s="14"/>
    </row>
    <row r="44" spans="1:16" x14ac:dyDescent="0.25">
      <c r="A44" s="6">
        <v>38442</v>
      </c>
      <c r="B44" s="11">
        <v>2.5</v>
      </c>
      <c r="C44" s="11">
        <v>4.5</v>
      </c>
      <c r="D44" s="10" t="s">
        <v>56</v>
      </c>
      <c r="E44" s="11">
        <v>1.5</v>
      </c>
      <c r="F44" s="11">
        <v>9.4444444444444446</v>
      </c>
      <c r="G44" s="11">
        <v>9.0277777777777768</v>
      </c>
      <c r="H44" s="4"/>
      <c r="I44" s="11">
        <v>0.12818797202485291</v>
      </c>
      <c r="J44" s="11">
        <v>0.66051914546429158</v>
      </c>
      <c r="K44" s="10" t="s">
        <v>56</v>
      </c>
      <c r="L44" s="11">
        <v>0.16845407260465517</v>
      </c>
      <c r="M44" s="7">
        <v>1.0759776937668808</v>
      </c>
      <c r="N44" s="7">
        <v>1.0759776937668808</v>
      </c>
      <c r="P44" s="14"/>
    </row>
    <row r="45" spans="1:16" x14ac:dyDescent="0.25">
      <c r="A45" s="6">
        <v>38533</v>
      </c>
      <c r="B45" s="11">
        <v>2.5</v>
      </c>
      <c r="C45" s="11">
        <v>4.5</v>
      </c>
      <c r="D45" s="10" t="s">
        <v>56</v>
      </c>
      <c r="E45" s="11">
        <v>1.5</v>
      </c>
      <c r="F45" s="11">
        <v>9.4444444444444446</v>
      </c>
      <c r="G45" s="11">
        <v>9.4444444444444446</v>
      </c>
      <c r="H45" s="4"/>
      <c r="I45" s="11">
        <v>0.20116594293915921</v>
      </c>
      <c r="J45" s="11">
        <v>0.71838838143306294</v>
      </c>
      <c r="K45" s="10" t="s">
        <v>56</v>
      </c>
      <c r="L45" s="11">
        <v>0.13106213110898493</v>
      </c>
      <c r="M45" s="7">
        <v>1.1806913151873197</v>
      </c>
      <c r="N45" s="7">
        <v>1.1806913151873197</v>
      </c>
      <c r="P45" s="14"/>
    </row>
    <row r="46" spans="1:16" x14ac:dyDescent="0.25">
      <c r="A46" s="6">
        <v>38625</v>
      </c>
      <c r="B46" s="11">
        <v>2.25</v>
      </c>
      <c r="C46" s="11">
        <v>4.5</v>
      </c>
      <c r="D46" s="10" t="s">
        <v>56</v>
      </c>
      <c r="E46" s="11">
        <v>1.5</v>
      </c>
      <c r="F46" s="11">
        <v>9.1666666666666661</v>
      </c>
      <c r="G46" s="11">
        <v>9.0277777777777768</v>
      </c>
      <c r="H46" s="4"/>
      <c r="I46" s="11">
        <v>0.10982993927352143</v>
      </c>
      <c r="J46" s="11">
        <v>0.76922842223947585</v>
      </c>
      <c r="K46" s="10" t="s">
        <v>56</v>
      </c>
      <c r="L46" s="11">
        <v>0.13028707278143434</v>
      </c>
      <c r="M46" s="7">
        <v>1.1342534681880774</v>
      </c>
      <c r="N46" s="7">
        <v>1.1342534681880774</v>
      </c>
      <c r="P46" s="14"/>
    </row>
    <row r="47" spans="1:16" x14ac:dyDescent="0.25">
      <c r="A47" s="6">
        <v>38717</v>
      </c>
      <c r="B47" s="11">
        <v>2.5</v>
      </c>
      <c r="C47" s="11">
        <v>4.75</v>
      </c>
      <c r="D47" s="10" t="s">
        <v>56</v>
      </c>
      <c r="E47" s="11">
        <v>1.5</v>
      </c>
      <c r="F47" s="11">
        <v>9.7222222222222214</v>
      </c>
      <c r="G47" s="11">
        <v>9.5833333333333339</v>
      </c>
      <c r="H47" s="4"/>
      <c r="I47" s="11">
        <v>0.20105677312702233</v>
      </c>
      <c r="J47" s="11">
        <v>0.98086175271712994</v>
      </c>
      <c r="K47" s="10" t="s">
        <v>56</v>
      </c>
      <c r="L47" s="11">
        <v>0.15609337460580341</v>
      </c>
      <c r="M47" s="7">
        <v>1.5029215850176727</v>
      </c>
      <c r="N47" s="7">
        <v>1.5029215850176727</v>
      </c>
      <c r="P47" s="14"/>
    </row>
    <row r="48" spans="1:16" x14ac:dyDescent="0.25">
      <c r="A48" s="6">
        <v>38807</v>
      </c>
      <c r="B48" s="11">
        <v>2.5</v>
      </c>
      <c r="C48" s="11">
        <v>4.75</v>
      </c>
      <c r="D48" s="11">
        <v>1</v>
      </c>
      <c r="E48" s="11">
        <v>1.5</v>
      </c>
      <c r="F48" s="11">
        <v>9.75</v>
      </c>
      <c r="G48" s="11">
        <v>9.75</v>
      </c>
      <c r="H48" s="4"/>
      <c r="I48" s="11">
        <v>0.43727453766460878</v>
      </c>
      <c r="J48" s="11">
        <v>1.0140058466843709</v>
      </c>
      <c r="K48" s="11">
        <v>0.16283425355398023</v>
      </c>
      <c r="L48" s="11">
        <v>0.18458415563270053</v>
      </c>
      <c r="M48" s="7">
        <v>1.7986987935356604</v>
      </c>
      <c r="N48" s="7">
        <v>1.7986987935356604</v>
      </c>
      <c r="P48" s="14"/>
    </row>
    <row r="49" spans="1:16" x14ac:dyDescent="0.25">
      <c r="A49" s="6">
        <v>38898</v>
      </c>
      <c r="B49" s="11">
        <v>2.5</v>
      </c>
      <c r="C49" s="11">
        <v>5</v>
      </c>
      <c r="D49" s="11">
        <v>1</v>
      </c>
      <c r="E49" s="11">
        <v>1.5</v>
      </c>
      <c r="F49" s="11">
        <v>10</v>
      </c>
      <c r="G49" s="11">
        <v>10</v>
      </c>
      <c r="H49" s="4"/>
      <c r="I49" s="11">
        <v>0.45708336228185675</v>
      </c>
      <c r="J49" s="11">
        <v>1.1096814773324142</v>
      </c>
      <c r="K49" s="11">
        <v>0.1833191029496237</v>
      </c>
      <c r="L49" s="11">
        <v>0.22738660203247185</v>
      </c>
      <c r="M49" s="7">
        <v>1.9774705445963665</v>
      </c>
      <c r="N49" s="7">
        <v>1.9774705445963665</v>
      </c>
      <c r="P49" s="14"/>
    </row>
    <row r="50" spans="1:16" x14ac:dyDescent="0.25">
      <c r="A50" s="6">
        <v>38990</v>
      </c>
      <c r="B50" s="11">
        <v>2.5</v>
      </c>
      <c r="C50" s="11">
        <v>5</v>
      </c>
      <c r="D50" s="11">
        <v>1</v>
      </c>
      <c r="E50" s="11">
        <v>1.5</v>
      </c>
      <c r="F50" s="11">
        <v>10</v>
      </c>
      <c r="G50" s="11">
        <v>10</v>
      </c>
      <c r="H50" s="4"/>
      <c r="I50" s="11">
        <v>0.54039849511998439</v>
      </c>
      <c r="J50" s="11">
        <v>1.2025631449011456</v>
      </c>
      <c r="K50" s="11">
        <v>0.1937875592514284</v>
      </c>
      <c r="L50" s="11">
        <v>0.29358316289929332</v>
      </c>
      <c r="M50" s="7">
        <v>2.2303323621718518</v>
      </c>
      <c r="N50" s="7">
        <v>2.2303323621718518</v>
      </c>
      <c r="P50" s="14"/>
    </row>
    <row r="51" spans="1:16" x14ac:dyDescent="0.25">
      <c r="A51" s="6">
        <v>39082</v>
      </c>
      <c r="B51" s="11">
        <v>2.5</v>
      </c>
      <c r="C51" s="11">
        <v>5</v>
      </c>
      <c r="D51" s="11">
        <v>1</v>
      </c>
      <c r="E51" s="11">
        <v>1.5</v>
      </c>
      <c r="F51" s="11">
        <v>10</v>
      </c>
      <c r="G51" s="11">
        <v>10</v>
      </c>
      <c r="H51" s="4"/>
      <c r="I51" s="11">
        <v>0.49975963918292909</v>
      </c>
      <c r="J51" s="11">
        <v>1.1743611207952029</v>
      </c>
      <c r="K51" s="11">
        <v>0.21737038227162564</v>
      </c>
      <c r="L51" s="11">
        <v>0.36465318315893969</v>
      </c>
      <c r="M51" s="7">
        <v>2.2561443254086972</v>
      </c>
      <c r="N51" s="7">
        <v>2.2561443254086972</v>
      </c>
      <c r="P51" s="14"/>
    </row>
    <row r="52" spans="1:16" x14ac:dyDescent="0.25">
      <c r="A52" s="6">
        <v>39172</v>
      </c>
      <c r="B52" s="11">
        <v>2.5</v>
      </c>
      <c r="C52" s="11">
        <v>5</v>
      </c>
      <c r="D52" s="11">
        <v>1</v>
      </c>
      <c r="E52" s="11">
        <v>1.5</v>
      </c>
      <c r="F52" s="11">
        <v>10</v>
      </c>
      <c r="G52" s="11">
        <v>10</v>
      </c>
      <c r="H52" s="4"/>
      <c r="I52" s="11">
        <v>0.44401748643828109</v>
      </c>
      <c r="J52" s="11">
        <v>1.209941740769471</v>
      </c>
      <c r="K52" s="11">
        <v>0.22900004779615779</v>
      </c>
      <c r="L52" s="11">
        <v>0.39910426717159919</v>
      </c>
      <c r="M52" s="7">
        <v>2.2820635421755089</v>
      </c>
      <c r="N52" s="7">
        <v>2.2820635421755089</v>
      </c>
      <c r="P52" s="14"/>
    </row>
    <row r="53" spans="1:16" x14ac:dyDescent="0.25">
      <c r="A53" s="6">
        <v>39263</v>
      </c>
      <c r="B53" s="11">
        <v>2.5</v>
      </c>
      <c r="C53" s="11">
        <v>5</v>
      </c>
      <c r="D53" s="11">
        <v>1</v>
      </c>
      <c r="E53" s="11">
        <v>1.5</v>
      </c>
      <c r="F53" s="11">
        <v>10</v>
      </c>
      <c r="G53" s="11">
        <v>9.625</v>
      </c>
      <c r="H53" s="4"/>
      <c r="I53" s="11">
        <v>0.32902488466342322</v>
      </c>
      <c r="J53" s="11">
        <v>1.1123905471589386</v>
      </c>
      <c r="K53" s="11">
        <v>0.24809693982788705</v>
      </c>
      <c r="L53" s="11">
        <v>0.41245842175450997</v>
      </c>
      <c r="M53" s="7">
        <v>2.1019707934047589</v>
      </c>
      <c r="N53" s="7">
        <v>2.1019707934047589</v>
      </c>
      <c r="P53" s="14"/>
    </row>
    <row r="54" spans="1:16" x14ac:dyDescent="0.25">
      <c r="A54" s="6">
        <v>39355</v>
      </c>
      <c r="B54" s="11">
        <v>2.5</v>
      </c>
      <c r="C54" s="11">
        <v>4.75</v>
      </c>
      <c r="D54" s="11">
        <v>1</v>
      </c>
      <c r="E54" s="11">
        <v>1.5</v>
      </c>
      <c r="F54" s="11">
        <v>9.75</v>
      </c>
      <c r="G54" s="11">
        <v>9.125</v>
      </c>
      <c r="H54" s="4"/>
      <c r="I54" s="11">
        <v>0.34304831689439053</v>
      </c>
      <c r="J54" s="11">
        <v>0.90716372201166706</v>
      </c>
      <c r="K54" s="11">
        <v>0.23892528774261468</v>
      </c>
      <c r="L54" s="11">
        <v>0.40957411661295989</v>
      </c>
      <c r="M54" s="7">
        <v>1.8987114432616321</v>
      </c>
      <c r="N54" s="7">
        <v>1.8987114432616321</v>
      </c>
      <c r="P54" s="14"/>
    </row>
    <row r="55" spans="1:16" x14ac:dyDescent="0.25">
      <c r="A55" s="6">
        <v>39447</v>
      </c>
      <c r="B55" s="11">
        <v>2.5</v>
      </c>
      <c r="C55" s="11">
        <v>4.5</v>
      </c>
      <c r="D55" s="11">
        <v>1</v>
      </c>
      <c r="E55" s="11">
        <v>1.5</v>
      </c>
      <c r="F55" s="11">
        <v>9.5</v>
      </c>
      <c r="G55" s="11">
        <v>8.5</v>
      </c>
      <c r="H55" s="4"/>
      <c r="I55" s="11">
        <v>0.16876022453819373</v>
      </c>
      <c r="J55" s="11">
        <v>0.58639758095609307</v>
      </c>
      <c r="K55" s="11">
        <v>0.20450409454225904</v>
      </c>
      <c r="L55" s="11">
        <v>0.36235794670791222</v>
      </c>
      <c r="M55" s="7">
        <v>1.3220198467444582</v>
      </c>
      <c r="N55" s="7">
        <v>1.3220198467444582</v>
      </c>
      <c r="P55" s="14"/>
    </row>
    <row r="56" spans="1:16" x14ac:dyDescent="0.25">
      <c r="A56" s="6">
        <v>39538</v>
      </c>
      <c r="B56" s="11">
        <v>2</v>
      </c>
      <c r="C56" s="11">
        <v>4.25</v>
      </c>
      <c r="D56" s="11">
        <v>1</v>
      </c>
      <c r="E56" s="11">
        <v>1.5</v>
      </c>
      <c r="F56" s="11">
        <v>8.75</v>
      </c>
      <c r="G56" s="11">
        <v>7.125</v>
      </c>
      <c r="H56" s="4"/>
      <c r="I56" s="11">
        <v>3.6834697931784094E-2</v>
      </c>
      <c r="J56" s="11">
        <v>0.32543041149819552</v>
      </c>
      <c r="K56" s="11">
        <v>0.16473598544881476</v>
      </c>
      <c r="L56" s="11">
        <v>0.32722376715316998</v>
      </c>
      <c r="M56" s="7">
        <v>0.85422486203196435</v>
      </c>
      <c r="N56" s="7">
        <v>0.85422486203196435</v>
      </c>
      <c r="P56" s="14"/>
    </row>
    <row r="57" spans="1:16" x14ac:dyDescent="0.25">
      <c r="A57" s="6">
        <v>39629</v>
      </c>
      <c r="B57" s="11">
        <v>1.125</v>
      </c>
      <c r="C57" s="11">
        <v>4</v>
      </c>
      <c r="D57" s="11">
        <v>1</v>
      </c>
      <c r="E57" s="11">
        <v>1.5</v>
      </c>
      <c r="F57" s="11">
        <v>7.625</v>
      </c>
      <c r="G57" s="11">
        <v>5.75</v>
      </c>
      <c r="H57" s="4"/>
      <c r="I57" s="11">
        <v>-5.1102410476094581E-2</v>
      </c>
      <c r="J57" s="11">
        <v>0.10173810708992186</v>
      </c>
      <c r="K57" s="11">
        <v>0.14465549272616432</v>
      </c>
      <c r="L57" s="11">
        <v>0.28826229395100594</v>
      </c>
      <c r="M57" s="7">
        <v>0.48355348329099757</v>
      </c>
      <c r="N57" s="7">
        <v>0.48355348329099757</v>
      </c>
      <c r="P57" s="14"/>
    </row>
    <row r="58" spans="1:16" x14ac:dyDescent="0.25">
      <c r="A58" s="6">
        <v>39721</v>
      </c>
      <c r="B58" s="11">
        <v>0.25</v>
      </c>
      <c r="C58" s="11">
        <v>3.5</v>
      </c>
      <c r="D58" s="11">
        <v>0.9</v>
      </c>
      <c r="E58" s="11">
        <v>1.5</v>
      </c>
      <c r="F58" s="11">
        <v>6.15</v>
      </c>
      <c r="G58" s="11">
        <v>5.0250000000000004</v>
      </c>
      <c r="H58" s="4"/>
      <c r="I58" s="11">
        <v>-0.22927123502533447</v>
      </c>
      <c r="J58" s="11">
        <v>-5.2696321894137824E-2</v>
      </c>
      <c r="K58" s="11">
        <v>0.12670982864697422</v>
      </c>
      <c r="L58" s="11">
        <v>0.22716624489946594</v>
      </c>
      <c r="M58" s="7">
        <v>7.1908516626967872E-2</v>
      </c>
      <c r="N58" s="7">
        <v>7.1908516626967872E-2</v>
      </c>
      <c r="P58" s="14"/>
    </row>
    <row r="59" spans="1:16" x14ac:dyDescent="0.25">
      <c r="A59" s="6">
        <v>39813</v>
      </c>
      <c r="B59" s="11">
        <v>0</v>
      </c>
      <c r="C59" s="11">
        <v>2.5</v>
      </c>
      <c r="D59" s="11">
        <v>1</v>
      </c>
      <c r="E59" s="11">
        <v>1.5</v>
      </c>
      <c r="F59" s="11">
        <v>5</v>
      </c>
      <c r="G59" s="11">
        <v>4.5</v>
      </c>
      <c r="H59" s="4"/>
      <c r="I59" s="11">
        <v>-0.38759442508549496</v>
      </c>
      <c r="J59" s="11">
        <v>-0.23270475738331764</v>
      </c>
      <c r="K59" s="11">
        <v>0.14279175224002055</v>
      </c>
      <c r="L59" s="11">
        <v>0.17121481587310597</v>
      </c>
      <c r="M59" s="7">
        <v>-0.30629261435568611</v>
      </c>
      <c r="N59" s="7">
        <v>-0.30629261435568611</v>
      </c>
      <c r="P59" s="14"/>
    </row>
    <row r="60" spans="1:16" x14ac:dyDescent="0.25">
      <c r="A60" s="6">
        <v>39903</v>
      </c>
      <c r="B60" s="11">
        <v>0</v>
      </c>
      <c r="C60" s="11">
        <v>1.75</v>
      </c>
      <c r="D60" s="11">
        <v>0.9</v>
      </c>
      <c r="E60" s="11">
        <v>1.5</v>
      </c>
      <c r="F60" s="11">
        <v>4.1500000000000004</v>
      </c>
      <c r="G60" s="11">
        <v>4.4000000000000004</v>
      </c>
      <c r="H60" s="4"/>
      <c r="I60" s="11">
        <v>-0.62404595140565511</v>
      </c>
      <c r="J60" s="11">
        <v>-0.3641209761099321</v>
      </c>
      <c r="K60" s="11">
        <v>9.0842441851727074E-2</v>
      </c>
      <c r="L60" s="11">
        <v>9.5471364903255126E-2</v>
      </c>
      <c r="M60" s="7">
        <v>-0.801853120760605</v>
      </c>
      <c r="N60" s="7">
        <v>-0.801853120760605</v>
      </c>
      <c r="P60" s="14"/>
    </row>
    <row r="61" spans="1:16" x14ac:dyDescent="0.25">
      <c r="A61" s="6">
        <v>39994</v>
      </c>
      <c r="B61" s="11">
        <v>0</v>
      </c>
      <c r="C61" s="11">
        <v>1</v>
      </c>
      <c r="D61" s="11">
        <v>0.9</v>
      </c>
      <c r="E61" s="11">
        <v>0.75</v>
      </c>
      <c r="F61" s="11">
        <v>2.65</v>
      </c>
      <c r="G61" s="11">
        <v>3.15</v>
      </c>
      <c r="H61" s="4"/>
      <c r="I61" s="11">
        <v>-0.65832335267665443</v>
      </c>
      <c r="J61" s="11">
        <v>-0.51898275487806966</v>
      </c>
      <c r="K61" s="11">
        <v>8.7098215921816352E-2</v>
      </c>
      <c r="L61" s="11">
        <v>-4.5297105453314182E-2</v>
      </c>
      <c r="M61" s="7">
        <v>-1.1355049970862219</v>
      </c>
      <c r="N61" s="7">
        <v>-1.1355049970862219</v>
      </c>
      <c r="P61" s="14"/>
    </row>
    <row r="62" spans="1:16" x14ac:dyDescent="0.25">
      <c r="A62" s="6">
        <v>40086</v>
      </c>
      <c r="B62" s="11">
        <v>0</v>
      </c>
      <c r="C62" s="11">
        <v>0.5</v>
      </c>
      <c r="D62" s="11">
        <v>0.9</v>
      </c>
      <c r="E62" s="11">
        <v>0.44999999999999996</v>
      </c>
      <c r="F62" s="11">
        <v>1.8499999999999999</v>
      </c>
      <c r="G62" s="11">
        <v>2.8499999999999996</v>
      </c>
      <c r="H62" s="4"/>
      <c r="I62" s="11">
        <v>-0.64620529026884377</v>
      </c>
      <c r="J62" s="11">
        <v>-0.62909548400969628</v>
      </c>
      <c r="K62" s="11">
        <v>6.227218436168707E-2</v>
      </c>
      <c r="L62" s="11">
        <v>-0.16340310750632625</v>
      </c>
      <c r="M62" s="7">
        <v>-1.3764316974231792</v>
      </c>
      <c r="N62" s="7">
        <v>-1.3764316974231792</v>
      </c>
      <c r="P62" s="14"/>
    </row>
    <row r="63" spans="1:16" x14ac:dyDescent="0.25">
      <c r="A63" s="6">
        <v>40178</v>
      </c>
      <c r="B63" s="11">
        <v>0</v>
      </c>
      <c r="C63" s="11">
        <v>0.25</v>
      </c>
      <c r="D63" s="11">
        <v>0.9</v>
      </c>
      <c r="E63" s="11">
        <v>0.15</v>
      </c>
      <c r="F63" s="11">
        <v>1.2999999999999998</v>
      </c>
      <c r="G63" s="11">
        <v>2.5499999999999998</v>
      </c>
      <c r="H63" s="4"/>
      <c r="I63" s="11">
        <v>-0.50703637865046003</v>
      </c>
      <c r="J63" s="11">
        <v>-0.64132621216948371</v>
      </c>
      <c r="K63" s="11">
        <v>5.1715482000594531E-2</v>
      </c>
      <c r="L63" s="11">
        <v>-0.27291880889773668</v>
      </c>
      <c r="M63" s="7">
        <v>-1.369565917717086</v>
      </c>
      <c r="N63" s="7">
        <v>-1.369565917717086</v>
      </c>
      <c r="P63" s="14"/>
    </row>
    <row r="64" spans="1:16" x14ac:dyDescent="0.25">
      <c r="A64" s="6">
        <v>40268</v>
      </c>
      <c r="B64" s="11">
        <v>0</v>
      </c>
      <c r="C64" s="11">
        <v>0</v>
      </c>
      <c r="D64" s="11">
        <v>0.9</v>
      </c>
      <c r="E64" s="11">
        <v>0</v>
      </c>
      <c r="F64" s="11">
        <v>0.9</v>
      </c>
      <c r="G64" s="11">
        <v>2.0249999999999999</v>
      </c>
      <c r="H64" s="4"/>
      <c r="I64" s="11">
        <v>-0.49798537511349616</v>
      </c>
      <c r="J64" s="11">
        <v>-0.61680848926933196</v>
      </c>
      <c r="K64" s="11">
        <v>4.7218527374629476E-2</v>
      </c>
      <c r="L64" s="11">
        <v>-0.3085753068588018</v>
      </c>
      <c r="M64" s="7">
        <v>-1.3761506438670004</v>
      </c>
      <c r="N64" s="7">
        <v>-1.3761506438670004</v>
      </c>
      <c r="P64" s="14"/>
    </row>
    <row r="65" spans="1:16" x14ac:dyDescent="0.25">
      <c r="A65" s="6">
        <v>40359</v>
      </c>
      <c r="B65" s="11">
        <v>0</v>
      </c>
      <c r="C65" s="11">
        <v>0.25</v>
      </c>
      <c r="D65" s="11">
        <v>0.8</v>
      </c>
      <c r="E65" s="11">
        <v>0.15</v>
      </c>
      <c r="F65" s="11">
        <v>1.2</v>
      </c>
      <c r="G65" s="11">
        <v>2.3249999999999997</v>
      </c>
      <c r="H65" s="4"/>
      <c r="I65" s="11">
        <v>-0.40965268113817382</v>
      </c>
      <c r="J65" s="11">
        <v>-0.56685331717953535</v>
      </c>
      <c r="K65" s="11">
        <v>2.4076897289860361E-2</v>
      </c>
      <c r="L65" s="11">
        <v>-0.26117216323635084</v>
      </c>
      <c r="M65" s="7">
        <v>-1.2136012642641996</v>
      </c>
      <c r="N65" s="7">
        <v>-1.2136012642641996</v>
      </c>
      <c r="P65" s="14"/>
    </row>
    <row r="66" spans="1:16" x14ac:dyDescent="0.25">
      <c r="A66" s="6">
        <v>40451</v>
      </c>
      <c r="B66" s="11">
        <v>0.125</v>
      </c>
      <c r="C66" s="11">
        <v>0.25</v>
      </c>
      <c r="D66" s="11">
        <v>0.70000000000000007</v>
      </c>
      <c r="E66" s="11">
        <v>0.3</v>
      </c>
      <c r="F66" s="11">
        <v>1.3750000000000002</v>
      </c>
      <c r="G66" s="11">
        <v>1.8750000000000002</v>
      </c>
      <c r="H66" s="4"/>
      <c r="I66" s="11">
        <v>-0.3260823419485866</v>
      </c>
      <c r="J66" s="11">
        <v>-0.53230633737640054</v>
      </c>
      <c r="K66" s="11">
        <v>5.6173210485949403E-3</v>
      </c>
      <c r="L66" s="11">
        <v>-0.20496536605372589</v>
      </c>
      <c r="M66" s="7">
        <v>-1.0577367243301181</v>
      </c>
      <c r="N66" s="7">
        <v>-1.0577367243301181</v>
      </c>
      <c r="P66" s="14"/>
    </row>
    <row r="67" spans="1:16" x14ac:dyDescent="0.25">
      <c r="A67" s="6">
        <v>40543</v>
      </c>
      <c r="B67" s="11">
        <v>0.25</v>
      </c>
      <c r="C67" s="11">
        <v>0.25</v>
      </c>
      <c r="D67" s="11">
        <v>0.2</v>
      </c>
      <c r="E67" s="11">
        <v>0.6</v>
      </c>
      <c r="F67" s="11">
        <v>1.2999999999999998</v>
      </c>
      <c r="G67" s="11">
        <v>1.5499999999999998</v>
      </c>
      <c r="H67" s="4"/>
      <c r="I67" s="11">
        <v>-0.18307737071080954</v>
      </c>
      <c r="J67" s="11">
        <v>-0.53054242282474706</v>
      </c>
      <c r="K67" s="11">
        <v>-8.3695797426279445E-2</v>
      </c>
      <c r="L67" s="11">
        <v>-0.14156377810403109</v>
      </c>
      <c r="M67" s="7">
        <v>-0.93887936906586711</v>
      </c>
      <c r="N67" s="7">
        <v>-0.93887936906586711</v>
      </c>
      <c r="P67" s="14"/>
    </row>
    <row r="68" spans="1:16" x14ac:dyDescent="0.25">
      <c r="A68" s="6">
        <v>40633</v>
      </c>
      <c r="B68" s="11">
        <v>1.25</v>
      </c>
      <c r="C68" s="11">
        <v>0.25</v>
      </c>
      <c r="D68" s="11">
        <v>0.2</v>
      </c>
      <c r="E68" s="11">
        <v>0.75</v>
      </c>
      <c r="F68" s="11">
        <v>2.4500000000000002</v>
      </c>
      <c r="G68" s="11">
        <v>2.5750000000000002</v>
      </c>
      <c r="H68" s="4"/>
      <c r="I68" s="11">
        <v>-2.2297892764315888E-2</v>
      </c>
      <c r="J68" s="11">
        <v>-0.52586795778176765</v>
      </c>
      <c r="K68" s="11">
        <v>-7.2945226106653382E-2</v>
      </c>
      <c r="L68" s="11">
        <v>-0.10339779977338424</v>
      </c>
      <c r="M68" s="7">
        <v>-0.72450887642612127</v>
      </c>
      <c r="N68" s="7">
        <v>-0.72450887642612127</v>
      </c>
      <c r="P68" s="14"/>
    </row>
    <row r="69" spans="1:16" x14ac:dyDescent="0.25">
      <c r="A69" s="6">
        <v>40724</v>
      </c>
      <c r="B69" s="11">
        <v>2.25</v>
      </c>
      <c r="C69" s="11">
        <v>0.5</v>
      </c>
      <c r="D69" s="11">
        <v>0.1</v>
      </c>
      <c r="E69" s="11">
        <v>0.75</v>
      </c>
      <c r="F69" s="11">
        <v>3.6</v>
      </c>
      <c r="G69" s="11">
        <v>3.35</v>
      </c>
      <c r="H69" s="4"/>
      <c r="I69" s="11">
        <v>2.5324664407815892E-2</v>
      </c>
      <c r="J69" s="11">
        <v>-0.51283734893527488</v>
      </c>
      <c r="K69" s="11">
        <v>-0.11659561685996229</v>
      </c>
      <c r="L69" s="11">
        <v>-6.6274265907783597E-2</v>
      </c>
      <c r="M69" s="7">
        <v>-0.67038256729520496</v>
      </c>
      <c r="N69" s="7">
        <v>-0.67038256729520496</v>
      </c>
      <c r="P69" s="14"/>
    </row>
    <row r="70" spans="1:16" x14ac:dyDescent="0.25">
      <c r="A70" s="6">
        <v>40816</v>
      </c>
      <c r="B70" s="11">
        <v>2.125</v>
      </c>
      <c r="C70" s="11">
        <v>0.5</v>
      </c>
      <c r="D70" s="11">
        <v>0.1</v>
      </c>
      <c r="E70" s="11">
        <v>0.75</v>
      </c>
      <c r="F70" s="11">
        <v>3.4750000000000001</v>
      </c>
      <c r="G70" s="11">
        <v>3.2250000000000001</v>
      </c>
      <c r="H70" s="4"/>
      <c r="I70" s="11">
        <v>2.3270343804922902E-2</v>
      </c>
      <c r="J70" s="11">
        <v>-0.47163494106277432</v>
      </c>
      <c r="K70" s="11">
        <v>-0.11263516442783705</v>
      </c>
      <c r="L70" s="11">
        <v>-3.4272989661332701E-2</v>
      </c>
      <c r="M70" s="7">
        <v>-0.59527275134702129</v>
      </c>
      <c r="N70" s="7">
        <v>-0.59527275134702129</v>
      </c>
      <c r="P70" s="14"/>
    </row>
    <row r="71" spans="1:16" x14ac:dyDescent="0.25">
      <c r="A71" s="6">
        <v>40908</v>
      </c>
      <c r="B71" s="11">
        <v>1</v>
      </c>
      <c r="C71" s="11">
        <v>0.5</v>
      </c>
      <c r="D71" s="11">
        <v>0.1</v>
      </c>
      <c r="E71" s="11">
        <v>0.75</v>
      </c>
      <c r="F71" s="11">
        <v>2.35</v>
      </c>
      <c r="G71" s="11">
        <v>2.2250000000000001</v>
      </c>
      <c r="H71" s="4"/>
      <c r="I71" s="11">
        <v>-3.9962644916688439E-2</v>
      </c>
      <c r="J71" s="11">
        <v>-0.4436372689061584</v>
      </c>
      <c r="K71" s="11">
        <v>-0.13684703020921765</v>
      </c>
      <c r="L71" s="11">
        <v>-2.9035895553957008E-2</v>
      </c>
      <c r="M71" s="7">
        <v>-0.64948283958602149</v>
      </c>
      <c r="N71" s="7">
        <v>-0.64948283958602149</v>
      </c>
      <c r="P71" s="14"/>
    </row>
    <row r="72" spans="1:16" x14ac:dyDescent="0.25">
      <c r="A72" s="6">
        <v>40999</v>
      </c>
      <c r="B72" s="11">
        <v>1.625</v>
      </c>
      <c r="C72" s="11">
        <v>0.5</v>
      </c>
      <c r="D72" s="11">
        <v>0.1</v>
      </c>
      <c r="E72" s="11">
        <v>0.89999999999999991</v>
      </c>
      <c r="F72" s="11">
        <v>3.125</v>
      </c>
      <c r="G72" s="11">
        <v>3.125</v>
      </c>
      <c r="H72" s="4"/>
      <c r="I72" s="11">
        <v>-3.3953007892013741E-2</v>
      </c>
      <c r="J72" s="11">
        <v>-0.46007368578538749</v>
      </c>
      <c r="K72" s="11">
        <v>-0.14894212552399735</v>
      </c>
      <c r="L72" s="11">
        <v>-7.6114978585661418E-3</v>
      </c>
      <c r="M72" s="7">
        <v>-0.65058031705996477</v>
      </c>
      <c r="N72" s="7">
        <v>-0.65058031705996477</v>
      </c>
      <c r="P72" s="14"/>
    </row>
    <row r="73" spans="1:16" x14ac:dyDescent="0.25">
      <c r="A73" s="6">
        <v>41090</v>
      </c>
      <c r="B73" s="11">
        <v>1.5</v>
      </c>
      <c r="C73" s="11">
        <v>1</v>
      </c>
      <c r="D73" s="11">
        <v>0</v>
      </c>
      <c r="E73" s="11">
        <v>1.05</v>
      </c>
      <c r="F73" s="11">
        <v>3.55</v>
      </c>
      <c r="G73" s="11">
        <v>3.4249999999999998</v>
      </c>
      <c r="H73" s="4"/>
      <c r="I73" s="11">
        <v>-3.5349044824262849E-2</v>
      </c>
      <c r="J73" s="11">
        <v>-0.44840377364159739</v>
      </c>
      <c r="K73" s="11">
        <v>-0.16841261043234601</v>
      </c>
      <c r="L73" s="11">
        <v>3.858158091987713E-3</v>
      </c>
      <c r="M73" s="7">
        <v>-0.64830727080621853</v>
      </c>
      <c r="N73" s="7">
        <v>-0.64830727080621853</v>
      </c>
      <c r="P73" s="14"/>
    </row>
    <row r="74" spans="1:16" x14ac:dyDescent="0.25">
      <c r="A74" s="6">
        <v>41182</v>
      </c>
      <c r="B74" s="11">
        <v>1.5</v>
      </c>
      <c r="C74" s="11">
        <v>1</v>
      </c>
      <c r="D74" s="11">
        <v>0</v>
      </c>
      <c r="E74" s="11">
        <v>0.89999999999999991</v>
      </c>
      <c r="F74" s="11">
        <v>3.4</v>
      </c>
      <c r="G74" s="11">
        <v>3.2749999999999999</v>
      </c>
      <c r="H74" s="4"/>
      <c r="I74" s="11">
        <v>-3.8858959161751458E-2</v>
      </c>
      <c r="J74" s="11">
        <v>-0.43605325323109867</v>
      </c>
      <c r="K74" s="11">
        <v>-0.17881700666060263</v>
      </c>
      <c r="L74" s="11">
        <v>-1.5102394898442678E-2</v>
      </c>
      <c r="M74" s="7">
        <v>-0.66883161395189539</v>
      </c>
      <c r="N74" s="7">
        <v>-0.66883161395189539</v>
      </c>
      <c r="P74" s="14"/>
    </row>
    <row r="75" spans="1:16" x14ac:dyDescent="0.25">
      <c r="A75" s="6">
        <v>41274</v>
      </c>
      <c r="B75" s="11">
        <v>1.25</v>
      </c>
      <c r="C75" s="11">
        <v>1</v>
      </c>
      <c r="D75" s="11">
        <v>0</v>
      </c>
      <c r="E75" s="11">
        <v>0.75</v>
      </c>
      <c r="F75" s="11">
        <v>3</v>
      </c>
      <c r="G75" s="11">
        <v>3</v>
      </c>
      <c r="H75" s="4"/>
      <c r="I75" s="11">
        <v>-2.2786548919690092E-2</v>
      </c>
      <c r="J75" s="11">
        <v>-0.41129126448220227</v>
      </c>
      <c r="K75" s="11">
        <v>-0.16488506155227603</v>
      </c>
      <c r="L75" s="11">
        <v>-2.1507760473276277E-2</v>
      </c>
      <c r="M75" s="7">
        <v>-0.62047063542744463</v>
      </c>
      <c r="N75" s="7">
        <v>-0.62047063542744463</v>
      </c>
      <c r="P75" s="14"/>
    </row>
    <row r="76" spans="1:16" x14ac:dyDescent="0.25">
      <c r="A76" s="6">
        <v>41364</v>
      </c>
      <c r="B76" s="11">
        <v>1</v>
      </c>
      <c r="C76" s="11">
        <v>1.25</v>
      </c>
      <c r="D76" s="11">
        <v>0</v>
      </c>
      <c r="E76" s="11">
        <v>0.75</v>
      </c>
      <c r="F76" s="11">
        <v>3</v>
      </c>
      <c r="G76" s="11">
        <v>3.25</v>
      </c>
      <c r="H76" s="4"/>
      <c r="I76" s="11">
        <v>-4.486681511381474E-2</v>
      </c>
      <c r="J76" s="11">
        <v>-0.34990004128865348</v>
      </c>
      <c r="K76" s="11">
        <v>-0.15852046969010003</v>
      </c>
      <c r="L76" s="11">
        <v>-3.1301729169257948E-2</v>
      </c>
      <c r="M76" s="7">
        <v>-0.58458905526182625</v>
      </c>
      <c r="N76" s="7">
        <v>-0.58458905526182625</v>
      </c>
      <c r="P76" s="14"/>
    </row>
    <row r="77" spans="1:16" x14ac:dyDescent="0.25">
      <c r="A77" s="6">
        <v>41455</v>
      </c>
      <c r="B77" s="11">
        <v>1.25</v>
      </c>
      <c r="C77" s="11">
        <v>1</v>
      </c>
      <c r="D77" s="11">
        <v>0.1</v>
      </c>
      <c r="E77" s="11">
        <v>0.75</v>
      </c>
      <c r="F77" s="11">
        <v>3.1</v>
      </c>
      <c r="G77" s="11">
        <v>3.4750000000000001</v>
      </c>
      <c r="H77" s="4"/>
      <c r="I77" s="11">
        <v>-2.1053927712063939E-2</v>
      </c>
      <c r="J77" s="11">
        <v>-0.34102520045870988</v>
      </c>
      <c r="K77" s="11">
        <v>-0.14936912351939519</v>
      </c>
      <c r="L77" s="11">
        <v>-4.6490906026720055E-2</v>
      </c>
      <c r="M77" s="7">
        <v>-0.55793915771688907</v>
      </c>
      <c r="N77" s="7">
        <v>-0.55793915771688907</v>
      </c>
      <c r="P77" s="14"/>
    </row>
    <row r="78" spans="1:16" x14ac:dyDescent="0.25">
      <c r="A78" s="6">
        <v>41547</v>
      </c>
      <c r="B78" s="11">
        <v>1</v>
      </c>
      <c r="C78" s="11">
        <v>0.75</v>
      </c>
      <c r="D78" s="11">
        <v>0.1</v>
      </c>
      <c r="E78" s="11">
        <v>0.75</v>
      </c>
      <c r="F78" s="11">
        <v>2.6</v>
      </c>
      <c r="G78" s="11">
        <v>3.2250000000000001</v>
      </c>
      <c r="H78" s="4"/>
      <c r="I78" s="11">
        <v>-3.9381265233928646E-2</v>
      </c>
      <c r="J78" s="11">
        <v>-0.35196018128846074</v>
      </c>
      <c r="K78" s="11">
        <v>-0.14448696194602972</v>
      </c>
      <c r="L78" s="11">
        <v>-4.087524511343011E-2</v>
      </c>
      <c r="M78" s="7">
        <v>-0.57670365358184916</v>
      </c>
      <c r="N78" s="7">
        <v>-0.57670365358184916</v>
      </c>
      <c r="P78" s="14"/>
    </row>
    <row r="79" spans="1:16" x14ac:dyDescent="0.25">
      <c r="A79" s="6">
        <v>41639</v>
      </c>
      <c r="B79" s="11">
        <v>1.75</v>
      </c>
      <c r="C79" s="11">
        <v>1.5</v>
      </c>
      <c r="D79" s="11">
        <v>0.1</v>
      </c>
      <c r="E79" s="11">
        <v>0.75</v>
      </c>
      <c r="F79" s="11">
        <v>4.0999999999999996</v>
      </c>
      <c r="G79" s="11">
        <v>4.2249999999999996</v>
      </c>
      <c r="H79" s="4"/>
      <c r="I79" s="11">
        <v>-6.0003868108826595E-3</v>
      </c>
      <c r="J79" s="11">
        <v>-0.32117737395948714</v>
      </c>
      <c r="K79" s="11">
        <v>-0.12499041974237098</v>
      </c>
      <c r="L79" s="11">
        <v>-4.2422506792042361E-2</v>
      </c>
      <c r="M79" s="7">
        <v>-0.49459068730478312</v>
      </c>
      <c r="N79" s="7">
        <v>-0.49459068730478312</v>
      </c>
      <c r="P79" s="14"/>
    </row>
    <row r="80" spans="1:16" x14ac:dyDescent="0.25">
      <c r="A80" s="6">
        <v>41729</v>
      </c>
      <c r="B80" s="11">
        <v>1.625</v>
      </c>
      <c r="C80" s="11">
        <v>1.25</v>
      </c>
      <c r="D80" s="11">
        <v>0.2</v>
      </c>
      <c r="E80" s="11">
        <v>0.75</v>
      </c>
      <c r="F80" s="11">
        <v>3.8250000000000002</v>
      </c>
      <c r="G80" s="11">
        <v>3.95</v>
      </c>
      <c r="H80" s="4"/>
      <c r="I80" s="11">
        <v>-4.2053085849453721E-3</v>
      </c>
      <c r="J80" s="11">
        <v>-0.33336681308402377</v>
      </c>
      <c r="K80" s="11">
        <v>-0.10487229190396286</v>
      </c>
      <c r="L80" s="11">
        <v>-4.3767566417218663E-2</v>
      </c>
      <c r="M80" s="7">
        <v>-0.4862119799901507</v>
      </c>
      <c r="N80" s="7">
        <v>-0.4862119799901507</v>
      </c>
      <c r="P80" s="14"/>
    </row>
    <row r="81" spans="1:16" x14ac:dyDescent="0.25">
      <c r="A81" s="6">
        <v>41820</v>
      </c>
      <c r="B81" s="11">
        <v>1.375</v>
      </c>
      <c r="C81" s="11">
        <v>1.5</v>
      </c>
      <c r="D81" s="11">
        <v>0.2</v>
      </c>
      <c r="E81" s="11">
        <v>0.75</v>
      </c>
      <c r="F81" s="11">
        <v>3.8250000000000002</v>
      </c>
      <c r="G81" s="11">
        <v>4.2</v>
      </c>
      <c r="H81" s="4"/>
      <c r="I81" s="11">
        <v>-1.8333983969158522E-2</v>
      </c>
      <c r="J81" s="11">
        <v>-0.31427677350571076</v>
      </c>
      <c r="K81" s="11">
        <v>-8.0729211004816642E-2</v>
      </c>
      <c r="L81" s="11">
        <v>-4.110117258869158E-2</v>
      </c>
      <c r="M81" s="7">
        <v>-0.45444114106837746</v>
      </c>
      <c r="N81" s="7">
        <v>-0.45444114106837746</v>
      </c>
      <c r="P81" s="14"/>
    </row>
    <row r="82" spans="1:16" x14ac:dyDescent="0.25">
      <c r="A82" s="6">
        <v>41912</v>
      </c>
      <c r="B82" s="11">
        <v>1.625</v>
      </c>
      <c r="C82" s="11">
        <v>1.5</v>
      </c>
      <c r="D82" s="11">
        <v>0.2</v>
      </c>
      <c r="E82" s="11">
        <v>0.75</v>
      </c>
      <c r="F82" s="11">
        <v>4.0750000000000002</v>
      </c>
      <c r="G82" s="11">
        <v>4.45</v>
      </c>
      <c r="H82" s="4"/>
      <c r="I82" s="11">
        <v>1.914756895237275E-3</v>
      </c>
      <c r="J82" s="11">
        <v>-0.28555159461321034</v>
      </c>
      <c r="K82" s="11">
        <v>-7.3076827036642464E-2</v>
      </c>
      <c r="L82" s="11">
        <v>-5.2557743520159773E-2</v>
      </c>
      <c r="M82" s="7">
        <v>-0.40927140827477532</v>
      </c>
      <c r="N82" s="7">
        <v>-0.40927140827477532</v>
      </c>
      <c r="P82" s="14"/>
    </row>
    <row r="83" spans="1:16" x14ac:dyDescent="0.25">
      <c r="A83" s="6">
        <v>42004</v>
      </c>
      <c r="B83" s="11">
        <v>0.25</v>
      </c>
      <c r="C83" s="11">
        <v>1.25</v>
      </c>
      <c r="D83" s="11">
        <v>0.2</v>
      </c>
      <c r="E83" s="11">
        <v>0.75</v>
      </c>
      <c r="F83" s="11">
        <v>2.4500000000000002</v>
      </c>
      <c r="G83" s="11">
        <v>2.7</v>
      </c>
      <c r="H83" s="4"/>
      <c r="I83" s="11">
        <v>-0.1293067699558022</v>
      </c>
      <c r="J83" s="11">
        <v>-0.30296655033936593</v>
      </c>
      <c r="K83" s="11">
        <v>-6.2794075000259658E-2</v>
      </c>
      <c r="L83" s="11">
        <v>-7.2932006195485163E-2</v>
      </c>
      <c r="M83" s="7">
        <v>-0.56799940149091288</v>
      </c>
      <c r="N83" s="7">
        <v>-0.56799940149091288</v>
      </c>
      <c r="P83" s="14"/>
    </row>
    <row r="84" spans="1:16" x14ac:dyDescent="0.25">
      <c r="A84" s="6">
        <v>42094</v>
      </c>
      <c r="B84" s="11">
        <v>0.125</v>
      </c>
      <c r="C84" s="11">
        <v>1.5</v>
      </c>
      <c r="D84" s="11">
        <v>0.2</v>
      </c>
      <c r="E84" s="11">
        <v>0.75</v>
      </c>
      <c r="F84" s="11">
        <v>2.5750000000000002</v>
      </c>
      <c r="G84" s="11">
        <v>2.8250000000000002</v>
      </c>
      <c r="H84" s="4"/>
      <c r="I84" s="11">
        <v>-0.14670100946336517</v>
      </c>
      <c r="J84" s="11">
        <v>-0.25140423613869267</v>
      </c>
      <c r="K84" s="11">
        <v>-5.3053580654551805E-2</v>
      </c>
      <c r="L84" s="11">
        <v>-7.8492545408254122E-2</v>
      </c>
      <c r="M84" s="7">
        <v>-0.52965137166486376</v>
      </c>
      <c r="N84" s="7">
        <v>-0.52965137166486376</v>
      </c>
      <c r="P84" s="14"/>
    </row>
    <row r="85" spans="1:16" x14ac:dyDescent="0.25">
      <c r="A85" s="6">
        <v>42185</v>
      </c>
      <c r="B85" s="11">
        <v>0.25</v>
      </c>
      <c r="C85" s="11">
        <v>1.75</v>
      </c>
      <c r="D85" s="11">
        <v>0.30000000000000004</v>
      </c>
      <c r="E85" s="11">
        <v>0.75</v>
      </c>
      <c r="F85" s="11">
        <v>3.05</v>
      </c>
      <c r="G85" s="11">
        <v>3.3</v>
      </c>
      <c r="H85" s="4"/>
      <c r="I85" s="11">
        <v>-0.13781823987030781</v>
      </c>
      <c r="J85" s="11">
        <v>-0.22778517092511158</v>
      </c>
      <c r="K85" s="11">
        <v>-4.4993838725933454E-2</v>
      </c>
      <c r="L85" s="11">
        <v>-8.4216780511190914E-2</v>
      </c>
      <c r="M85" s="7">
        <v>-0.49481403003254371</v>
      </c>
      <c r="N85" s="7">
        <v>-0.49481403003254371</v>
      </c>
      <c r="P85" s="14"/>
    </row>
    <row r="86" spans="1:16" x14ac:dyDescent="0.25">
      <c r="A86" s="6">
        <v>42277</v>
      </c>
      <c r="B86" s="11">
        <v>0.125</v>
      </c>
      <c r="C86" s="11">
        <v>1.75</v>
      </c>
      <c r="D86" s="11">
        <v>0.30000000000000004</v>
      </c>
      <c r="E86" s="11">
        <v>0.75</v>
      </c>
      <c r="F86" s="11">
        <v>2.9249999999999998</v>
      </c>
      <c r="G86" s="11">
        <v>3.4249999999999998</v>
      </c>
      <c r="H86" s="4"/>
      <c r="I86" s="11">
        <v>-0.1607223720704524</v>
      </c>
      <c r="J86" s="11">
        <v>-0.22249422233454624</v>
      </c>
      <c r="K86" s="11">
        <v>-3.9101621784095826E-2</v>
      </c>
      <c r="L86" s="11">
        <v>-8.9537053811623635E-2</v>
      </c>
      <c r="M86" s="7">
        <v>-0.51185527000071818</v>
      </c>
      <c r="N86" s="7">
        <v>-0.51185527000071818</v>
      </c>
      <c r="P86" s="14"/>
    </row>
    <row r="87" spans="1:16" x14ac:dyDescent="0.25">
      <c r="A87" s="6">
        <v>42369</v>
      </c>
      <c r="B87" s="11">
        <v>0.625</v>
      </c>
      <c r="C87" s="11">
        <v>2.25</v>
      </c>
      <c r="D87" s="11">
        <v>0.30000000000000004</v>
      </c>
      <c r="E87" s="11">
        <v>0.75</v>
      </c>
      <c r="F87" s="11">
        <v>3.9249999999999998</v>
      </c>
      <c r="G87" s="11">
        <v>4.55</v>
      </c>
      <c r="H87" s="4"/>
      <c r="I87" s="11">
        <v>-8.2364260716677351E-2</v>
      </c>
      <c r="J87" s="11">
        <v>-0.18735907018719766</v>
      </c>
      <c r="K87" s="11">
        <v>-3.3996099599834038E-2</v>
      </c>
      <c r="L87" s="11">
        <v>-0.10207119350766884</v>
      </c>
      <c r="M87" s="7">
        <v>-0.40579062401137789</v>
      </c>
      <c r="N87" s="7">
        <v>-0.40579062401137789</v>
      </c>
      <c r="P87" s="14"/>
    </row>
    <row r="88" spans="1:16" x14ac:dyDescent="0.25">
      <c r="A88" s="6">
        <v>42460</v>
      </c>
      <c r="B88" s="11">
        <v>0.75</v>
      </c>
      <c r="C88" s="11">
        <v>2</v>
      </c>
      <c r="D88" s="11">
        <v>0.4</v>
      </c>
      <c r="E88" s="11">
        <v>0.75</v>
      </c>
      <c r="F88" s="11">
        <v>3.9</v>
      </c>
      <c r="G88" s="11">
        <v>4.5250000000000004</v>
      </c>
      <c r="H88" s="4"/>
      <c r="I88" s="11">
        <v>-7.0327067625388942E-2</v>
      </c>
      <c r="J88" s="11">
        <v>-0.2012435357180859</v>
      </c>
      <c r="K88" s="11">
        <v>-2.4214244524375438E-2</v>
      </c>
      <c r="L88" s="11">
        <v>-0.12381022441440111</v>
      </c>
      <c r="M88" s="7">
        <v>-0.41959507228225135</v>
      </c>
      <c r="N88" s="7">
        <v>-0.41959507228225135</v>
      </c>
      <c r="P88" s="14"/>
    </row>
    <row r="89" spans="1:16" x14ac:dyDescent="0.25">
      <c r="A89" s="6">
        <v>42551</v>
      </c>
      <c r="B89" s="11">
        <v>1.125</v>
      </c>
      <c r="C89" s="11">
        <v>2.25</v>
      </c>
      <c r="D89" s="11">
        <v>0.5</v>
      </c>
      <c r="E89" s="11">
        <v>0.6</v>
      </c>
      <c r="F89" s="11">
        <v>4.4749999999999996</v>
      </c>
      <c r="G89" s="11">
        <v>5.0999999999999996</v>
      </c>
      <c r="H89" s="4"/>
      <c r="I89" s="11">
        <v>-4.1968400058966071E-2</v>
      </c>
      <c r="J89" s="11">
        <v>-0.17335373713707297</v>
      </c>
      <c r="K89" s="11">
        <v>-1.7118604728250324E-2</v>
      </c>
      <c r="L89" s="11">
        <v>-0.12838838208292508</v>
      </c>
      <c r="M89" s="7">
        <v>-0.36082912400721445</v>
      </c>
      <c r="N89" s="7">
        <v>-0.36082912400721445</v>
      </c>
      <c r="P89" s="14"/>
    </row>
    <row r="90" spans="1:16" x14ac:dyDescent="0.25">
      <c r="A90" s="6">
        <v>42643</v>
      </c>
      <c r="B90" s="11">
        <v>1</v>
      </c>
      <c r="C90" s="11">
        <v>2.5</v>
      </c>
      <c r="D90" s="11">
        <v>0.60000000000000009</v>
      </c>
      <c r="E90" s="11">
        <v>0.44999999999999996</v>
      </c>
      <c r="F90" s="11">
        <v>4.55</v>
      </c>
      <c r="G90" s="11">
        <v>5.05</v>
      </c>
      <c r="H90" s="4"/>
      <c r="I90" s="11">
        <v>-5.3528894647159694E-2</v>
      </c>
      <c r="J90" s="11">
        <v>-0.1642092688558302</v>
      </c>
      <c r="K90" s="11">
        <v>-1.1994287836790327E-2</v>
      </c>
      <c r="L90" s="11">
        <v>-0.14773660790835003</v>
      </c>
      <c r="M90" s="7">
        <v>-0.37746905924813023</v>
      </c>
      <c r="N90" s="7">
        <v>-0.37746905924813023</v>
      </c>
      <c r="P90" s="14"/>
    </row>
    <row r="91" spans="1:16" x14ac:dyDescent="0.25">
      <c r="A91" s="6">
        <v>42735</v>
      </c>
      <c r="B91" s="11">
        <v>1.25</v>
      </c>
      <c r="C91" s="11">
        <v>2.5</v>
      </c>
      <c r="D91" s="11">
        <v>0.60000000000000009</v>
      </c>
      <c r="E91" s="11">
        <v>0.6</v>
      </c>
      <c r="F91" s="11">
        <v>4.9499999999999993</v>
      </c>
      <c r="G91" s="11">
        <v>5.1999999999999993</v>
      </c>
      <c r="H91" s="4"/>
      <c r="I91" s="11">
        <v>-2.2162466392413163E-2</v>
      </c>
      <c r="J91" s="11">
        <v>-0.15393953750859707</v>
      </c>
      <c r="K91" s="11">
        <v>-5.5437504300793333E-3</v>
      </c>
      <c r="L91" s="11">
        <v>-0.14233444401238832</v>
      </c>
      <c r="M91" s="7">
        <v>-0.32398019834347785</v>
      </c>
      <c r="N91" s="7">
        <v>-0.32398019834347785</v>
      </c>
      <c r="P91" s="14"/>
    </row>
    <row r="92" spans="1:16" x14ac:dyDescent="0.25">
      <c r="A92" s="6">
        <v>42825</v>
      </c>
      <c r="B92" s="11">
        <v>1.875</v>
      </c>
      <c r="C92" s="11">
        <v>2.75</v>
      </c>
      <c r="D92" s="11">
        <v>0.60000000000000009</v>
      </c>
      <c r="E92" s="11">
        <v>0.6</v>
      </c>
      <c r="F92" s="11">
        <v>5.8249999999999993</v>
      </c>
      <c r="G92" s="11">
        <v>5.8249999999999993</v>
      </c>
      <c r="H92" s="4"/>
      <c r="I92" s="11">
        <v>5.7093382292185482E-4</v>
      </c>
      <c r="J92" s="11">
        <v>-0.13083337070179119</v>
      </c>
      <c r="K92" s="11">
        <v>-8.0275074102941942E-3</v>
      </c>
      <c r="L92" s="11">
        <v>-0.13567535288852847</v>
      </c>
      <c r="M92" s="7">
        <v>-0.27396529717769202</v>
      </c>
      <c r="N92" s="7">
        <v>-0.27396529717769202</v>
      </c>
      <c r="P92" s="14"/>
    </row>
    <row r="93" spans="1:16" x14ac:dyDescent="0.25">
      <c r="A93" s="6">
        <v>42916</v>
      </c>
      <c r="B93" s="11">
        <v>2</v>
      </c>
      <c r="C93" s="11">
        <v>2.25</v>
      </c>
      <c r="D93" s="11">
        <v>0.60000000000000009</v>
      </c>
      <c r="E93" s="11">
        <v>0.6</v>
      </c>
      <c r="F93" s="11">
        <v>5.4499999999999993</v>
      </c>
      <c r="G93" s="11">
        <v>5.1999999999999993</v>
      </c>
      <c r="H93" s="4"/>
      <c r="I93" s="11">
        <v>3.2573261228087853E-3</v>
      </c>
      <c r="J93" s="11">
        <v>-0.16616487577660097</v>
      </c>
      <c r="K93" s="11">
        <v>-9.7167581219656275E-3</v>
      </c>
      <c r="L93" s="11">
        <v>-0.13069929179764475</v>
      </c>
      <c r="M93" s="7">
        <v>-0.30332359957340255</v>
      </c>
      <c r="N93" s="7">
        <v>-0.30332359957340255</v>
      </c>
      <c r="P93" s="14"/>
    </row>
    <row r="94" spans="1:16" x14ac:dyDescent="0.25">
      <c r="A94" s="6">
        <v>43008</v>
      </c>
      <c r="B94" s="11">
        <v>2</v>
      </c>
      <c r="C94" s="11">
        <v>2.25</v>
      </c>
      <c r="D94" s="11">
        <v>0.5</v>
      </c>
      <c r="E94" s="11">
        <v>0.75</v>
      </c>
      <c r="F94" s="11">
        <v>5.5</v>
      </c>
      <c r="G94" s="11">
        <v>5.375</v>
      </c>
      <c r="H94" s="4"/>
      <c r="I94" s="11">
        <v>6.1701386059187374E-3</v>
      </c>
      <c r="J94" s="11">
        <v>-0.1888098360974724</v>
      </c>
      <c r="K94" s="11">
        <v>-1.8149051151687856E-2</v>
      </c>
      <c r="L94" s="11">
        <v>-0.10587130166764359</v>
      </c>
      <c r="M94" s="7">
        <v>-0.30666005031088511</v>
      </c>
      <c r="N94" s="7">
        <v>-0.30666005031088511</v>
      </c>
      <c r="P94" s="14"/>
    </row>
    <row r="95" spans="1:16" x14ac:dyDescent="0.25">
      <c r="A95" s="6">
        <v>43100</v>
      </c>
      <c r="B95" s="11">
        <v>1.5</v>
      </c>
      <c r="C95" s="11">
        <v>2</v>
      </c>
      <c r="D95" s="11">
        <v>0.5</v>
      </c>
      <c r="E95" s="11">
        <v>0.6</v>
      </c>
      <c r="F95" s="11">
        <v>4.5999999999999996</v>
      </c>
      <c r="G95" s="11">
        <v>4.7249999999999996</v>
      </c>
      <c r="H95" s="4"/>
      <c r="I95" s="11">
        <v>-1.2040008111418466E-2</v>
      </c>
      <c r="J95" s="11">
        <v>-0.18890739358920175</v>
      </c>
      <c r="K95" s="11">
        <v>-1.7182933838986128E-2</v>
      </c>
      <c r="L95" s="11">
        <v>-0.13584103597248556</v>
      </c>
      <c r="M95" s="7">
        <v>-0.3539713715120919</v>
      </c>
      <c r="N95" s="7">
        <v>-0.3539713715120919</v>
      </c>
      <c r="P95" s="14"/>
    </row>
    <row r="96" spans="1:16" x14ac:dyDescent="0.25">
      <c r="A96" s="6">
        <v>43190</v>
      </c>
      <c r="B96" s="11">
        <v>1.875</v>
      </c>
      <c r="C96" s="11">
        <v>2</v>
      </c>
      <c r="D96" s="11">
        <v>0.5</v>
      </c>
      <c r="E96" s="11">
        <v>0.6</v>
      </c>
      <c r="F96" s="11">
        <v>4.9749999999999996</v>
      </c>
      <c r="G96" s="11">
        <v>4.8499999999999996</v>
      </c>
      <c r="H96" s="4"/>
      <c r="I96" s="11">
        <v>1.033197498479619E-2</v>
      </c>
      <c r="J96" s="11">
        <v>-0.21400670229249974</v>
      </c>
      <c r="K96" s="11">
        <v>-1.7738546313361216E-2</v>
      </c>
      <c r="L96" s="11">
        <v>-0.13094890224181649</v>
      </c>
      <c r="M96" s="7">
        <v>-0.35236217586288127</v>
      </c>
      <c r="N96" s="7">
        <v>-0.35236217586288127</v>
      </c>
      <c r="P96" s="14"/>
    </row>
    <row r="97" spans="1:16" x14ac:dyDescent="0.25">
      <c r="A97" s="6">
        <v>43281</v>
      </c>
      <c r="B97" s="11">
        <v>1.375</v>
      </c>
      <c r="C97" s="11">
        <v>2</v>
      </c>
      <c r="D97" s="11">
        <v>0.4</v>
      </c>
      <c r="E97" s="11">
        <v>0.44999999999999996</v>
      </c>
      <c r="F97" s="11">
        <v>4.2249999999999996</v>
      </c>
      <c r="G97" s="11">
        <v>4.0999999999999996</v>
      </c>
      <c r="H97" s="4"/>
      <c r="I97" s="11">
        <v>-1.915024106125628E-2</v>
      </c>
      <c r="J97" s="11">
        <v>-0.21311354391693471</v>
      </c>
      <c r="K97" s="11">
        <v>-2.4129752150221936E-2</v>
      </c>
      <c r="L97" s="11">
        <v>-0.14827714276422857</v>
      </c>
      <c r="M97" s="7">
        <v>-0.40467067989264149</v>
      </c>
      <c r="N97" s="7">
        <v>-0.40467067989264149</v>
      </c>
      <c r="P97" s="14"/>
    </row>
    <row r="98" spans="1:16" x14ac:dyDescent="0.25">
      <c r="A98" s="6">
        <v>43373</v>
      </c>
      <c r="B98" s="11">
        <v>1.25</v>
      </c>
      <c r="C98" s="11">
        <v>2</v>
      </c>
      <c r="D98" s="11">
        <v>0.30000000000000004</v>
      </c>
      <c r="E98" s="11">
        <v>0.6</v>
      </c>
      <c r="F98" s="11">
        <v>4.1499999999999995</v>
      </c>
      <c r="G98" s="11">
        <v>4.0249999999999995</v>
      </c>
      <c r="H98" s="4"/>
      <c r="I98" s="11">
        <v>-3.054797527058184E-2</v>
      </c>
      <c r="J98" s="11">
        <v>-0.22375690050092678</v>
      </c>
      <c r="K98" s="11">
        <v>-3.8229354293258508E-2</v>
      </c>
      <c r="L98" s="11">
        <v>-0.12941997400012767</v>
      </c>
      <c r="M98" s="7">
        <v>-0.42195420406489481</v>
      </c>
      <c r="N98" s="7">
        <v>-0.42195420406489481</v>
      </c>
      <c r="P98" s="14"/>
    </row>
    <row r="99" spans="1:16" x14ac:dyDescent="0.25">
      <c r="A99" s="6">
        <v>43465</v>
      </c>
      <c r="B99" s="11">
        <v>1.75</v>
      </c>
      <c r="C99" s="11">
        <v>2</v>
      </c>
      <c r="D99" s="11">
        <v>0.30000000000000004</v>
      </c>
      <c r="E99" s="11">
        <v>0.75</v>
      </c>
      <c r="F99" s="11">
        <v>4.8</v>
      </c>
      <c r="G99" s="11">
        <v>4.55</v>
      </c>
      <c r="H99" s="4"/>
      <c r="I99" s="11">
        <v>2.9399887545734004E-3</v>
      </c>
      <c r="J99" s="11">
        <v>-0.2313752587603925</v>
      </c>
      <c r="K99" s="11">
        <v>-4.2336912935115864E-2</v>
      </c>
      <c r="L99" s="11">
        <v>-9.5922306805787325E-2</v>
      </c>
      <c r="M99" s="7">
        <v>-0.36669448974672231</v>
      </c>
      <c r="N99" s="7">
        <v>-0.36669448974672231</v>
      </c>
      <c r="P99" s="14"/>
    </row>
    <row r="100" spans="1:16" x14ac:dyDescent="0.25">
      <c r="A100" s="6">
        <v>43555</v>
      </c>
      <c r="B100" s="11">
        <v>1.125</v>
      </c>
      <c r="C100" s="11">
        <v>2</v>
      </c>
      <c r="D100" s="11">
        <v>0.30000000000000004</v>
      </c>
      <c r="E100" s="11">
        <v>0.75</v>
      </c>
      <c r="F100" s="11">
        <v>4.1749999999999998</v>
      </c>
      <c r="G100" s="11">
        <v>3.9249999999999998</v>
      </c>
      <c r="H100" s="4"/>
      <c r="I100" s="11">
        <v>-3.0288454380821905E-2</v>
      </c>
      <c r="J100" s="11">
        <v>-0.21571255140839168</v>
      </c>
      <c r="K100" s="11">
        <v>-4.0332614026412805E-2</v>
      </c>
      <c r="L100" s="11">
        <v>-0.1005099786420942</v>
      </c>
      <c r="M100" s="7">
        <v>-0.38684359845772059</v>
      </c>
      <c r="N100" s="7">
        <v>-0.38684359845772059</v>
      </c>
      <c r="P100" s="14"/>
    </row>
    <row r="101" spans="1:16" x14ac:dyDescent="0.25">
      <c r="A101" s="6">
        <v>43646</v>
      </c>
      <c r="B101" s="11">
        <v>1.25</v>
      </c>
      <c r="C101" s="11">
        <v>2.25</v>
      </c>
      <c r="D101" s="11">
        <v>0.30000000000000004</v>
      </c>
      <c r="E101" s="11">
        <v>0.75</v>
      </c>
      <c r="F101" s="11">
        <v>4.55</v>
      </c>
      <c r="G101" s="11">
        <v>4.1749999999999998</v>
      </c>
      <c r="H101" s="4"/>
      <c r="I101" s="11">
        <v>-2.3439044273089883E-2</v>
      </c>
      <c r="J101" s="11">
        <v>-0.20224598258192114</v>
      </c>
      <c r="K101" s="11">
        <v>-3.6808433432017645E-2</v>
      </c>
      <c r="L101" s="11">
        <v>-8.1838229143378974E-2</v>
      </c>
      <c r="M101" s="7">
        <v>-0.34433168943040765</v>
      </c>
      <c r="N101" s="7">
        <v>-0.34433168943040765</v>
      </c>
      <c r="P101" s="14"/>
    </row>
    <row r="102" spans="1:16" x14ac:dyDescent="0.25">
      <c r="A102" s="6">
        <v>43738</v>
      </c>
      <c r="B102" s="11">
        <v>1.75</v>
      </c>
      <c r="C102" s="11">
        <v>2.25</v>
      </c>
      <c r="D102" s="11">
        <v>0.4</v>
      </c>
      <c r="E102" s="11">
        <v>0.75</v>
      </c>
      <c r="F102" s="11">
        <v>5.15</v>
      </c>
      <c r="G102" s="11">
        <v>5.0250000000000004</v>
      </c>
      <c r="H102" s="4"/>
      <c r="I102" s="11">
        <v>1.3808610081103841E-2</v>
      </c>
      <c r="J102" s="11">
        <v>-0.17674062836897703</v>
      </c>
      <c r="K102" s="11">
        <v>-2.3565521464949175E-2</v>
      </c>
      <c r="L102" s="11">
        <v>-9.5392834632890236E-2</v>
      </c>
      <c r="M102" s="7">
        <v>-0.28189037438571257</v>
      </c>
      <c r="N102" s="7">
        <v>-0.28189037438571257</v>
      </c>
      <c r="P102" s="14"/>
    </row>
    <row r="103" spans="1:16" x14ac:dyDescent="0.25">
      <c r="A103" s="6">
        <v>43830</v>
      </c>
      <c r="B103" s="11">
        <v>1.625</v>
      </c>
      <c r="C103" s="11">
        <v>1.75</v>
      </c>
      <c r="D103" s="11">
        <v>0.4</v>
      </c>
      <c r="E103" s="11">
        <v>0.75</v>
      </c>
      <c r="F103" s="11">
        <v>4.5250000000000004</v>
      </c>
      <c r="G103" s="11">
        <v>4.4000000000000004</v>
      </c>
      <c r="H103" s="4"/>
      <c r="I103" s="11">
        <v>-6.3280555865325178E-3</v>
      </c>
      <c r="J103" s="11">
        <v>-0.21298175495864122</v>
      </c>
      <c r="K103" s="11">
        <v>-2.4887647616359379E-2</v>
      </c>
      <c r="L103" s="11">
        <v>-0.10067209565158464</v>
      </c>
      <c r="M103" s="7">
        <v>-0.34486955381311774</v>
      </c>
      <c r="N103" s="7">
        <v>-0.34486955381311774</v>
      </c>
      <c r="P103" s="14"/>
    </row>
    <row r="104" spans="1:16" x14ac:dyDescent="0.25">
      <c r="A104" s="6">
        <v>43921</v>
      </c>
      <c r="B104" s="11">
        <v>1.5</v>
      </c>
      <c r="C104" s="11">
        <v>1.75</v>
      </c>
      <c r="D104" s="11">
        <v>0.4</v>
      </c>
      <c r="E104" s="11">
        <v>0.75</v>
      </c>
      <c r="F104" s="11">
        <v>4.4000000000000004</v>
      </c>
      <c r="G104" s="11">
        <v>4.6500000000000004</v>
      </c>
      <c r="H104" s="4"/>
      <c r="I104" s="11">
        <v>-1.3210389679434996E-2</v>
      </c>
      <c r="J104" s="11">
        <v>-0.21746532307910299</v>
      </c>
      <c r="K104" s="11">
        <v>-2.0185042160493657E-2</v>
      </c>
      <c r="L104" s="11">
        <v>-9.8693119877381261E-2</v>
      </c>
      <c r="M104" s="7">
        <v>-0.34955387479641292</v>
      </c>
      <c r="N104" s="7">
        <v>-0.34955387479641292</v>
      </c>
      <c r="P104" s="14"/>
    </row>
    <row r="105" spans="1:16" x14ac:dyDescent="0.25">
      <c r="A105" s="6">
        <v>44012</v>
      </c>
      <c r="B105" s="11">
        <v>0.875</v>
      </c>
      <c r="C105" s="11">
        <v>1.5</v>
      </c>
      <c r="D105" s="11">
        <v>0.5</v>
      </c>
      <c r="E105" s="11">
        <v>0.6</v>
      </c>
      <c r="F105" s="11">
        <v>3.4750000000000001</v>
      </c>
      <c r="G105" s="11">
        <v>3.7250000000000001</v>
      </c>
      <c r="H105" s="4"/>
      <c r="I105" s="11">
        <v>-6.407201618571727E-2</v>
      </c>
      <c r="J105" s="11">
        <v>-0.24712115656642603</v>
      </c>
      <c r="K105" s="11">
        <v>-1.6991332109873674E-2</v>
      </c>
      <c r="L105" s="11">
        <v>-0.12605772765036674</v>
      </c>
      <c r="M105" s="7">
        <v>-0.45424223251238371</v>
      </c>
      <c r="N105" s="7">
        <v>-0.45424223251238371</v>
      </c>
      <c r="P105" s="14"/>
    </row>
    <row r="106" spans="1:16" x14ac:dyDescent="0.25">
      <c r="A106" s="6">
        <v>44104</v>
      </c>
      <c r="B106" s="11">
        <v>1</v>
      </c>
      <c r="C106" s="11">
        <v>1.5</v>
      </c>
      <c r="D106" s="11">
        <v>0.70000000000000007</v>
      </c>
      <c r="E106" s="11">
        <v>0.6</v>
      </c>
      <c r="F106" s="11">
        <v>3.8000000000000003</v>
      </c>
      <c r="G106" s="11">
        <v>4.05</v>
      </c>
      <c r="H106" s="4"/>
      <c r="I106" s="11">
        <v>-5.7064796360229486E-2</v>
      </c>
      <c r="J106" s="11">
        <v>-0.25442373872010737</v>
      </c>
      <c r="K106" s="11">
        <v>-2.9876672842385878E-3</v>
      </c>
      <c r="L106" s="11">
        <v>-0.14057539838240077</v>
      </c>
      <c r="M106" s="7">
        <v>-0.45505160074697626</v>
      </c>
      <c r="N106" s="7">
        <v>-0.45505160074697626</v>
      </c>
      <c r="P106" s="14"/>
    </row>
    <row r="107" spans="1:16" x14ac:dyDescent="0.25">
      <c r="A107" s="6">
        <v>44196</v>
      </c>
      <c r="B107" s="11">
        <v>1</v>
      </c>
      <c r="C107" s="11">
        <v>1.5</v>
      </c>
      <c r="D107" s="11">
        <v>0.70000000000000007</v>
      </c>
      <c r="E107" s="11">
        <v>0.3</v>
      </c>
      <c r="F107" s="11">
        <v>3.5</v>
      </c>
      <c r="G107" s="11">
        <v>3.625</v>
      </c>
      <c r="H107" s="4"/>
      <c r="I107" s="11">
        <v>-6.126924485170869E-2</v>
      </c>
      <c r="J107" s="11">
        <v>-0.2385826747126836</v>
      </c>
      <c r="K107" s="11">
        <v>-3.029411778966915E-4</v>
      </c>
      <c r="L107" s="11">
        <v>-0.16937379442940137</v>
      </c>
      <c r="M107" s="7">
        <v>-0.46952865517169035</v>
      </c>
      <c r="N107" s="7">
        <v>-0.46952865517169035</v>
      </c>
      <c r="P107" s="14"/>
    </row>
    <row r="108" spans="1:16" x14ac:dyDescent="0.25">
      <c r="A108" s="6">
        <v>44286</v>
      </c>
      <c r="B108" s="11">
        <v>0.875</v>
      </c>
      <c r="C108" s="11">
        <v>2</v>
      </c>
      <c r="D108" s="11">
        <v>0.70000000000000007</v>
      </c>
      <c r="E108" s="11">
        <v>0.44999999999999996</v>
      </c>
      <c r="F108" s="11">
        <v>4.0250000000000004</v>
      </c>
      <c r="G108" s="11">
        <v>4.4000000000000004</v>
      </c>
      <c r="H108" s="4"/>
      <c r="I108" s="11">
        <v>-6.6947111672794685E-2</v>
      </c>
      <c r="J108" s="11">
        <v>-0.21186626548753057</v>
      </c>
      <c r="K108" s="11">
        <v>1.1142415532952351E-3</v>
      </c>
      <c r="L108" s="11">
        <v>-0.15253171373922558</v>
      </c>
      <c r="M108" s="7">
        <v>-0.43023084934625561</v>
      </c>
      <c r="N108" s="7">
        <v>-0.43023084934625561</v>
      </c>
      <c r="P108" s="14"/>
    </row>
    <row r="109" spans="1:16" x14ac:dyDescent="0.25">
      <c r="A109" s="6">
        <v>44377</v>
      </c>
      <c r="B109" s="11">
        <v>1.5</v>
      </c>
      <c r="C109" s="11">
        <v>2</v>
      </c>
      <c r="D109" s="11">
        <v>0.70000000000000007</v>
      </c>
      <c r="E109" s="11">
        <v>0.75</v>
      </c>
      <c r="F109" s="11">
        <v>4.95</v>
      </c>
      <c r="G109" s="11">
        <v>5.0750000000000002</v>
      </c>
      <c r="H109" s="4"/>
      <c r="I109" s="11">
        <v>-1.0443063569902626E-2</v>
      </c>
      <c r="J109" s="11">
        <v>-0.20276891212042134</v>
      </c>
      <c r="K109" s="11">
        <v>-4.6001438872445002E-3</v>
      </c>
      <c r="L109" s="11">
        <v>-8.0939448194927169E-2</v>
      </c>
      <c r="M109" s="7">
        <v>-0.29875156777249562</v>
      </c>
      <c r="N109" s="7">
        <v>-0.29875156777249562</v>
      </c>
      <c r="P109" s="14"/>
    </row>
    <row r="110" spans="1:16" x14ac:dyDescent="0.25">
      <c r="A110" s="6">
        <v>44469</v>
      </c>
      <c r="B110" s="11">
        <v>1.375</v>
      </c>
      <c r="C110" s="11">
        <v>2.25</v>
      </c>
      <c r="D110" s="11">
        <v>0.60000000000000009</v>
      </c>
      <c r="E110" s="11">
        <v>0.75</v>
      </c>
      <c r="F110" s="11">
        <v>4.9749999999999996</v>
      </c>
      <c r="G110" s="11">
        <v>4.8499999999999996</v>
      </c>
      <c r="H110" s="4"/>
      <c r="I110" s="11">
        <v>-1.6266159621277435E-2</v>
      </c>
      <c r="J110" s="11">
        <v>-0.17541136734249824</v>
      </c>
      <c r="K110" s="11">
        <v>-1.1636694935537067E-2</v>
      </c>
      <c r="L110" s="11">
        <v>-4.2769533217192797E-2</v>
      </c>
      <c r="M110" s="7">
        <v>-0.24608375511650551</v>
      </c>
      <c r="N110" s="7">
        <v>-0.24608375511650551</v>
      </c>
      <c r="P110" s="14"/>
    </row>
    <row r="111" spans="1:16" x14ac:dyDescent="0.25">
      <c r="A111" s="6">
        <v>44561</v>
      </c>
      <c r="B111" s="11">
        <v>1.75</v>
      </c>
      <c r="C111" s="11">
        <v>2.5</v>
      </c>
      <c r="D111" s="11">
        <v>0.60000000000000009</v>
      </c>
      <c r="E111" s="11">
        <v>0.89999999999999991</v>
      </c>
      <c r="F111" s="11">
        <v>5.75</v>
      </c>
      <c r="G111" s="11">
        <v>5</v>
      </c>
      <c r="H111" s="4"/>
      <c r="I111" s="11">
        <v>1.8979614320260733E-2</v>
      </c>
      <c r="J111" s="11">
        <v>-0.16233327059822317</v>
      </c>
      <c r="K111" s="11">
        <v>-1.6395648693714737E-2</v>
      </c>
      <c r="L111" s="11">
        <v>-1.7316533052470016E-2</v>
      </c>
      <c r="M111" s="7">
        <v>-0.17706583802414719</v>
      </c>
      <c r="N111" s="7">
        <v>-0.17706583802414719</v>
      </c>
      <c r="P111" s="14"/>
    </row>
    <row r="112" spans="1:16" x14ac:dyDescent="0.25">
      <c r="A112" s="6">
        <v>44651</v>
      </c>
      <c r="B112" s="11">
        <v>1.875</v>
      </c>
      <c r="C112" s="11">
        <v>2.25</v>
      </c>
      <c r="D112" s="11">
        <v>0.5</v>
      </c>
      <c r="E112" s="11">
        <v>0.89999999999999991</v>
      </c>
      <c r="F112" s="11">
        <v>5.5250000000000004</v>
      </c>
      <c r="G112" s="11">
        <v>4.9000000000000004</v>
      </c>
      <c r="H112" s="4"/>
      <c r="I112" s="11">
        <v>3.939441773402217E-2</v>
      </c>
      <c r="J112" s="11">
        <v>-0.18324936566386163</v>
      </c>
      <c r="K112" s="11">
        <v>-1.8096478491507206E-2</v>
      </c>
      <c r="L112" s="11">
        <v>-1.1703231227331459E-3</v>
      </c>
      <c r="M112" s="7">
        <v>-0.16312174954407982</v>
      </c>
      <c r="N112" s="7">
        <v>-0.16312174954407982</v>
      </c>
      <c r="P112" s="14"/>
    </row>
    <row r="113" spans="1:16" x14ac:dyDescent="0.25">
      <c r="A113" s="6">
        <v>44742</v>
      </c>
      <c r="B113" s="11">
        <v>2.375</v>
      </c>
      <c r="C113" s="11">
        <v>2.75</v>
      </c>
      <c r="D113" s="11">
        <v>0.4</v>
      </c>
      <c r="E113" s="11">
        <v>0.89999999999999991</v>
      </c>
      <c r="F113" s="11">
        <v>6.4250000000000007</v>
      </c>
      <c r="G113" s="11">
        <v>4.8</v>
      </c>
      <c r="H113" s="4"/>
      <c r="I113" s="11">
        <v>5.1873646201895086E-2</v>
      </c>
      <c r="J113" s="11">
        <v>-0.13078560100551759</v>
      </c>
      <c r="K113" s="11">
        <v>-2.0376262791248219E-2</v>
      </c>
      <c r="L113" s="11">
        <v>-1.0616676360029387E-2</v>
      </c>
      <c r="M113" s="7">
        <v>-0.10990489395490011</v>
      </c>
      <c r="N113" s="7">
        <v>-0.10990489395490011</v>
      </c>
      <c r="P113" s="14"/>
    </row>
    <row r="114" spans="1:16" x14ac:dyDescent="0.25">
      <c r="A114" s="6">
        <v>44834</v>
      </c>
      <c r="B114" s="11">
        <v>2.25</v>
      </c>
      <c r="C114" s="11">
        <v>2.75</v>
      </c>
      <c r="D114" s="11">
        <v>0.4</v>
      </c>
      <c r="E114" s="11">
        <v>0.89999999999999991</v>
      </c>
      <c r="F114" s="11">
        <v>6.3000000000000007</v>
      </c>
      <c r="G114" s="11">
        <v>4.55</v>
      </c>
      <c r="H114" s="4"/>
      <c r="I114" s="11">
        <v>3.3634896874215031E-2</v>
      </c>
      <c r="J114" s="11">
        <v>-0.10117472152458835</v>
      </c>
      <c r="K114" s="11">
        <v>-2.6897027873927018E-2</v>
      </c>
      <c r="L114" s="11">
        <v>-1.0111585022468738E-2</v>
      </c>
      <c r="M114" s="7">
        <v>-0.10454843754676908</v>
      </c>
      <c r="N114" s="7">
        <v>-0.10454843754676908</v>
      </c>
      <c r="P114" s="14"/>
    </row>
    <row r="115" spans="1:16" x14ac:dyDescent="0.25">
      <c r="A115" s="6">
        <v>44926</v>
      </c>
      <c r="B115" s="11">
        <v>1.625</v>
      </c>
      <c r="C115" s="11">
        <v>2.75</v>
      </c>
      <c r="D115" s="11">
        <v>0.5</v>
      </c>
      <c r="E115" s="11">
        <v>1.05</v>
      </c>
      <c r="F115" s="11">
        <v>5.9249999999999998</v>
      </c>
      <c r="G115" s="11">
        <v>4.9249999999999998</v>
      </c>
      <c r="H115" s="4"/>
      <c r="I115" s="11">
        <v>-5.0553992234637097E-3</v>
      </c>
      <c r="J115" s="11">
        <v>-7.9780097309170087E-2</v>
      </c>
      <c r="K115" s="11">
        <v>-2.0073430126906048E-2</v>
      </c>
      <c r="L115" s="11">
        <v>1.2702810193703966E-2</v>
      </c>
      <c r="M115" s="7">
        <v>-9.2206116465835875E-2</v>
      </c>
      <c r="N115" s="7">
        <v>-9.2206116465835875E-2</v>
      </c>
    </row>
    <row r="116" spans="1:16" ht="13.5" customHeight="1" x14ac:dyDescent="0.25">
      <c r="A116" s="6">
        <v>45016</v>
      </c>
      <c r="B116" s="11">
        <v>1.375</v>
      </c>
      <c r="C116" s="11">
        <v>2.75</v>
      </c>
      <c r="D116" s="11">
        <v>0.60000000000000009</v>
      </c>
      <c r="E116" s="11">
        <v>1.05</v>
      </c>
      <c r="F116" s="11">
        <v>5.7749999999999995</v>
      </c>
      <c r="G116" s="11">
        <v>5.5249999999999995</v>
      </c>
      <c r="H116" s="4"/>
      <c r="I116" s="11">
        <v>-2.1040146848910857E-2</v>
      </c>
      <c r="J116" s="11">
        <v>-8.7370611597287248E-2</v>
      </c>
      <c r="K116" s="11">
        <v>-1.2086001170040455E-2</v>
      </c>
      <c r="L116" s="11">
        <v>1.0181929119318377E-2</v>
      </c>
      <c r="M116" s="7">
        <v>-0.11031483049692017</v>
      </c>
      <c r="N116" s="7">
        <v>-0.11031483049692017</v>
      </c>
    </row>
    <row r="117" spans="1:16" x14ac:dyDescent="0.25">
      <c r="A117" s="6">
        <v>45107</v>
      </c>
      <c r="B117" s="11">
        <v>1.25</v>
      </c>
      <c r="C117" s="11">
        <v>2.75</v>
      </c>
      <c r="D117" s="11">
        <v>0.70000000000000007</v>
      </c>
      <c r="E117" s="11">
        <v>0.89999999999999991</v>
      </c>
      <c r="F117" s="11">
        <v>5.6</v>
      </c>
      <c r="G117" s="11">
        <v>4.7249999999999996</v>
      </c>
      <c r="H117" s="4"/>
      <c r="I117" s="11">
        <v>-2.9615468598164229E-2</v>
      </c>
      <c r="J117" s="11">
        <v>-0.11798479791387369</v>
      </c>
      <c r="K117" s="11">
        <v>-3.3887277014811507E-3</v>
      </c>
      <c r="L117" s="11">
        <v>-6.8344838897867214E-3</v>
      </c>
      <c r="M117" s="7">
        <v>-0.1578234781033058</v>
      </c>
      <c r="N117" s="7">
        <v>-0.1578234781033058</v>
      </c>
    </row>
    <row r="118" spans="1:16" x14ac:dyDescent="0.25">
      <c r="A118" s="6">
        <v>45199</v>
      </c>
      <c r="B118" s="11">
        <v>1.125</v>
      </c>
      <c r="C118" s="11">
        <v>2.5</v>
      </c>
      <c r="D118" s="11">
        <v>0.70000000000000007</v>
      </c>
      <c r="E118" s="11">
        <v>0.89999999999999991</v>
      </c>
      <c r="F118" s="11">
        <v>5.2249999999999996</v>
      </c>
      <c r="G118" s="11">
        <v>5.35</v>
      </c>
      <c r="H118" s="4"/>
      <c r="I118" s="11">
        <v>-5.2857596772085257E-2</v>
      </c>
      <c r="J118" s="11">
        <v>-0.14458648369411714</v>
      </c>
      <c r="K118" s="11">
        <v>5.9332281863037654E-3</v>
      </c>
      <c r="L118" s="11">
        <v>-1.277129948383778E-2</v>
      </c>
      <c r="M118" s="7">
        <v>-0.20428215176373643</v>
      </c>
      <c r="N118" s="7">
        <v>-0.20428215176373643</v>
      </c>
    </row>
    <row r="119" spans="1:16" x14ac:dyDescent="0.25">
      <c r="A119" s="6">
        <v>45291</v>
      </c>
      <c r="B119" s="11">
        <v>0.5</v>
      </c>
      <c r="C119" s="11">
        <v>2.5</v>
      </c>
      <c r="D119" s="11">
        <v>0.8</v>
      </c>
      <c r="E119" s="11">
        <v>0.75</v>
      </c>
      <c r="F119" s="11">
        <v>4.55</v>
      </c>
      <c r="G119" s="11">
        <v>3.8</v>
      </c>
      <c r="H119" s="4"/>
      <c r="I119" s="11">
        <v>-9.1894786223437164E-2</v>
      </c>
      <c r="J119" s="11">
        <v>-0.1493135901107206</v>
      </c>
      <c r="K119" s="11">
        <v>1.411352132915461E-2</v>
      </c>
      <c r="L119" s="11">
        <v>-2.0835143964112648E-2</v>
      </c>
      <c r="M119" s="7">
        <v>-0.2479299989691158</v>
      </c>
      <c r="N119" s="7">
        <v>-0.2479299989691158</v>
      </c>
    </row>
    <row r="120" spans="1:16" x14ac:dyDescent="0.25">
      <c r="A120" s="6">
        <v>45382</v>
      </c>
      <c r="B120" s="11">
        <v>0.625</v>
      </c>
      <c r="C120" s="11">
        <v>2.75</v>
      </c>
      <c r="D120" s="11">
        <v>0.8</v>
      </c>
      <c r="E120" s="11">
        <v>0.75</v>
      </c>
      <c r="F120" s="11">
        <v>4.9249999999999998</v>
      </c>
      <c r="G120" s="11">
        <v>5.05</v>
      </c>
      <c r="I120" s="11">
        <v>-8.9774115050777384E-2</v>
      </c>
      <c r="J120" s="11">
        <v>-0.14138082150435527</v>
      </c>
      <c r="K120" s="11">
        <v>1.9767117868097539E-2</v>
      </c>
      <c r="L120" s="11">
        <v>-4.3696110452209981E-2</v>
      </c>
      <c r="M120" s="7">
        <v>-0.2550839291392451</v>
      </c>
      <c r="N120" s="7">
        <v>-0.2550839291392451</v>
      </c>
    </row>
    <row r="121" spans="1:16" x14ac:dyDescent="0.25">
      <c r="A121" s="6">
        <v>45473</v>
      </c>
      <c r="B121" s="11">
        <v>0.375</v>
      </c>
      <c r="C121" s="11">
        <v>2.75</v>
      </c>
      <c r="D121" s="11">
        <v>0.8</v>
      </c>
      <c r="E121" s="11">
        <v>0.75</v>
      </c>
      <c r="F121" s="11">
        <v>4.6749999999999998</v>
      </c>
      <c r="G121" s="11">
        <v>4.9249999999999998</v>
      </c>
      <c r="I121" s="11">
        <v>-0.11159020527496297</v>
      </c>
      <c r="J121" s="11">
        <v>-0.12292778780349947</v>
      </c>
      <c r="K121" s="11">
        <v>2.7293744120588867E-2</v>
      </c>
      <c r="L121" s="11">
        <v>-4.2327928578678453E-2</v>
      </c>
      <c r="M121" s="7">
        <v>-0.24955217753655201</v>
      </c>
      <c r="N121" s="7">
        <v>-0.24955217753655201</v>
      </c>
    </row>
    <row r="122" spans="1:16" x14ac:dyDescent="0.25">
      <c r="A122" s="6">
        <v>45565</v>
      </c>
      <c r="B122" s="11">
        <v>0.625</v>
      </c>
      <c r="C122" s="11">
        <v>2.75</v>
      </c>
      <c r="D122" s="11">
        <v>0.9</v>
      </c>
      <c r="E122" s="11">
        <v>0.75</v>
      </c>
      <c r="F122" s="11">
        <v>5.0250000000000004</v>
      </c>
      <c r="G122" s="11">
        <v>5.2750000000000004</v>
      </c>
      <c r="I122" s="11">
        <v>-7.8261584453329383E-2</v>
      </c>
      <c r="J122" s="11">
        <v>-0.1185124458980131</v>
      </c>
      <c r="K122" s="11">
        <v>3.3600756592621663E-2</v>
      </c>
      <c r="L122" s="11">
        <v>-4.8367957676592237E-2</v>
      </c>
      <c r="M122" s="7">
        <v>-0.21154123143531309</v>
      </c>
      <c r="N122" s="7">
        <v>-0.21154123143531309</v>
      </c>
    </row>
    <row r="123" spans="1:16" x14ac:dyDescent="0.25">
      <c r="A123" s="6">
        <v>45657</v>
      </c>
      <c r="B123" s="11">
        <v>0.875</v>
      </c>
      <c r="C123" s="11">
        <v>2.75</v>
      </c>
      <c r="D123" s="11">
        <v>0.8</v>
      </c>
      <c r="E123" s="11">
        <v>0.75</v>
      </c>
      <c r="F123" s="11">
        <v>5.1749999999999998</v>
      </c>
      <c r="G123" s="11">
        <v>5.3</v>
      </c>
      <c r="I123" s="11">
        <v>-6.0591672743293044E-2</v>
      </c>
      <c r="J123" s="11">
        <v>-9.1090196059902817E-2</v>
      </c>
      <c r="K123" s="11">
        <v>2.8542068186823949E-2</v>
      </c>
      <c r="L123" s="11">
        <v>-5.923190466597001E-2</v>
      </c>
      <c r="M123" s="7">
        <v>-0.18237170528234192</v>
      </c>
      <c r="N123" s="7">
        <v>-0.18237170528234192</v>
      </c>
    </row>
    <row r="124" spans="1:16" x14ac:dyDescent="0.25">
      <c r="A124" s="6">
        <v>45747</v>
      </c>
      <c r="B124" s="11">
        <v>0.625</v>
      </c>
      <c r="C124" s="11">
        <v>3</v>
      </c>
      <c r="D124" s="11">
        <v>0.8</v>
      </c>
      <c r="E124" s="11">
        <v>0.75</v>
      </c>
      <c r="F124" s="11">
        <v>5.1749999999999998</v>
      </c>
      <c r="G124" s="11">
        <v>5.05</v>
      </c>
      <c r="I124" s="11">
        <v>-7.4005116055340214E-2</v>
      </c>
      <c r="J124" s="11">
        <v>-7.1086216945578096E-2</v>
      </c>
      <c r="K124" s="11">
        <v>1.788143099859316E-2</v>
      </c>
      <c r="L124" s="11">
        <v>-4.351202692514939E-2</v>
      </c>
      <c r="M124" s="7">
        <v>-0.17072192892747454</v>
      </c>
      <c r="N124" s="7">
        <v>-0.17072192892747454</v>
      </c>
    </row>
    <row r="125" spans="1:16" x14ac:dyDescent="0.25">
      <c r="A125" s="6">
        <v>45838</v>
      </c>
      <c r="B125" s="11">
        <v>0.625</v>
      </c>
      <c r="C125" s="11">
        <v>3.25</v>
      </c>
      <c r="D125" s="11">
        <v>0.8</v>
      </c>
      <c r="E125" s="11">
        <v>0.75</v>
      </c>
      <c r="F125" s="11">
        <v>5.4249999999999998</v>
      </c>
      <c r="G125" s="11">
        <v>5.05</v>
      </c>
      <c r="I125" s="11">
        <v>-6.8730120275176151E-2</v>
      </c>
      <c r="J125" s="11">
        <v>-4.9207519497961948E-2</v>
      </c>
      <c r="K125" s="11">
        <v>1.3935572803460576E-2</v>
      </c>
      <c r="L125" s="11">
        <v>-6.1491359651188196E-2</v>
      </c>
      <c r="M125" s="7">
        <v>-0.16549342662086569</v>
      </c>
      <c r="N125" s="7">
        <v>-0.16549342662086569</v>
      </c>
    </row>
  </sheetData>
  <mergeCells count="21">
    <mergeCell ref="A1:K1"/>
    <mergeCell ref="A8:E13"/>
    <mergeCell ref="G8:K13"/>
    <mergeCell ref="B14:C14"/>
    <mergeCell ref="B15:D15"/>
    <mergeCell ref="H15:K15"/>
    <mergeCell ref="A25:G25"/>
    <mergeCell ref="I25:N25"/>
    <mergeCell ref="B17:E17"/>
    <mergeCell ref="H17:K17"/>
    <mergeCell ref="A15:A16"/>
    <mergeCell ref="A17:A18"/>
    <mergeCell ref="B18:D18"/>
    <mergeCell ref="G15:G16"/>
    <mergeCell ref="G17:G18"/>
    <mergeCell ref="B16:D16"/>
    <mergeCell ref="B20:D20"/>
    <mergeCell ref="B19:D19"/>
    <mergeCell ref="H16:J16"/>
    <mergeCell ref="H20:J20"/>
    <mergeCell ref="H18:J1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76401-0E1B-41CC-9592-E41C81B1697B}">
  <dimension ref="A1:I149"/>
  <sheetViews>
    <sheetView zoomScale="115" zoomScaleNormal="115" workbookViewId="0">
      <pane xSplit="1" ySplit="23" topLeftCell="B143" activePane="bottomRight" state="frozen"/>
      <selection pane="topRight" activeCell="B1" sqref="B1"/>
      <selection pane="bottomLeft" activeCell="A24" sqref="A24"/>
      <selection pane="bottomRight" activeCell="N174" sqref="N174"/>
    </sheetView>
  </sheetViews>
  <sheetFormatPr defaultRowHeight="15" x14ac:dyDescent="0.25"/>
  <cols>
    <col min="1" max="3" width="26.140625" customWidth="1"/>
    <col min="4" max="4" width="18" customWidth="1"/>
    <col min="5" max="5" width="18.85546875" customWidth="1"/>
    <col min="6" max="7" width="26.140625" customWidth="1"/>
  </cols>
  <sheetData>
    <row r="1" spans="1:7" ht="18.75" x14ac:dyDescent="0.3">
      <c r="A1" s="40" t="s">
        <v>101</v>
      </c>
      <c r="B1" s="40"/>
      <c r="C1" s="40"/>
      <c r="D1" s="40"/>
      <c r="E1" s="40"/>
      <c r="F1" s="40"/>
      <c r="G1" s="40"/>
    </row>
    <row r="2" spans="1:7" x14ac:dyDescent="0.25">
      <c r="A2" t="s">
        <v>31</v>
      </c>
    </row>
    <row r="3" spans="1:7" x14ac:dyDescent="0.25">
      <c r="A3" t="s">
        <v>32</v>
      </c>
    </row>
    <row r="5" spans="1:7" x14ac:dyDescent="0.25">
      <c r="A5" s="3" t="s">
        <v>33</v>
      </c>
      <c r="E5" s="3" t="s">
        <v>34</v>
      </c>
    </row>
    <row r="6" spans="1:7" ht="15" customHeight="1" x14ac:dyDescent="0.25">
      <c r="A6" s="42" t="s">
        <v>122</v>
      </c>
      <c r="B6" s="42"/>
      <c r="C6" s="42"/>
      <c r="E6" s="42" t="s">
        <v>121</v>
      </c>
      <c r="F6" s="42"/>
      <c r="G6" s="42"/>
    </row>
    <row r="7" spans="1:7" x14ac:dyDescent="0.25">
      <c r="A7" s="42"/>
      <c r="B7" s="42"/>
      <c r="C7" s="42"/>
      <c r="E7" s="42"/>
      <c r="F7" s="42"/>
      <c r="G7" s="42"/>
    </row>
    <row r="8" spans="1:7" x14ac:dyDescent="0.25">
      <c r="A8" s="42"/>
      <c r="B8" s="42"/>
      <c r="C8" s="42"/>
      <c r="E8" s="42"/>
      <c r="F8" s="42"/>
      <c r="G8" s="42"/>
    </row>
    <row r="9" spans="1:7" x14ac:dyDescent="0.25">
      <c r="A9" s="42"/>
      <c r="B9" s="42"/>
      <c r="C9" s="42"/>
      <c r="E9" s="42"/>
      <c r="F9" s="42"/>
      <c r="G9" s="42"/>
    </row>
    <row r="10" spans="1:7" x14ac:dyDescent="0.25">
      <c r="A10" s="42"/>
      <c r="B10" s="42"/>
      <c r="C10" s="42"/>
      <c r="E10" s="42"/>
      <c r="F10" s="42"/>
      <c r="G10" s="42"/>
    </row>
    <row r="11" spans="1:7" x14ac:dyDescent="0.25">
      <c r="A11" s="42"/>
      <c r="B11" s="42"/>
      <c r="C11" s="42"/>
      <c r="E11" s="42"/>
      <c r="F11" s="42"/>
      <c r="G11" s="42"/>
    </row>
    <row r="12" spans="1:7" x14ac:dyDescent="0.25">
      <c r="A12" s="42"/>
      <c r="B12" s="42"/>
      <c r="C12" s="42"/>
      <c r="E12" s="42"/>
      <c r="F12" s="42"/>
      <c r="G12" s="42"/>
    </row>
    <row r="13" spans="1:7" x14ac:dyDescent="0.25">
      <c r="A13" s="42"/>
      <c r="B13" s="42"/>
      <c r="C13" s="42"/>
      <c r="E13" s="42"/>
      <c r="F13" s="42"/>
      <c r="G13" s="42"/>
    </row>
    <row r="14" spans="1:7" x14ac:dyDescent="0.25">
      <c r="A14" s="42"/>
      <c r="B14" s="42"/>
      <c r="C14" s="42"/>
      <c r="E14" s="42"/>
      <c r="F14" s="42"/>
      <c r="G14" s="42"/>
    </row>
    <row r="15" spans="1:7" x14ac:dyDescent="0.25">
      <c r="A15" s="42"/>
      <c r="B15" s="42"/>
      <c r="C15" s="42"/>
      <c r="E15" s="42"/>
      <c r="F15" s="42"/>
      <c r="G15" s="42"/>
    </row>
    <row r="16" spans="1:7" x14ac:dyDescent="0.25">
      <c r="A16" s="42"/>
      <c r="B16" s="42"/>
      <c r="C16" s="42"/>
      <c r="E16" s="42"/>
      <c r="F16" s="42"/>
      <c r="G16" s="42"/>
    </row>
    <row r="17" spans="1:8" x14ac:dyDescent="0.25">
      <c r="A17" s="42"/>
      <c r="B17" s="42"/>
      <c r="C17" s="42"/>
      <c r="E17" s="42"/>
      <c r="F17" s="42"/>
      <c r="G17" s="42"/>
    </row>
    <row r="18" spans="1:8" x14ac:dyDescent="0.25">
      <c r="A18" s="42"/>
      <c r="B18" s="42"/>
      <c r="C18" s="42"/>
      <c r="E18" s="42"/>
      <c r="F18" s="42"/>
      <c r="G18" s="42"/>
    </row>
    <row r="19" spans="1:8" x14ac:dyDescent="0.25">
      <c r="A19" s="42"/>
      <c r="B19" s="42"/>
      <c r="C19" s="42"/>
      <c r="E19" s="42"/>
      <c r="F19" s="42"/>
      <c r="G19" s="42"/>
    </row>
    <row r="20" spans="1:8" ht="8.25" customHeight="1" x14ac:dyDescent="0.25">
      <c r="A20" s="42"/>
      <c r="B20" s="42"/>
      <c r="C20" s="42"/>
      <c r="E20" s="42"/>
      <c r="F20" s="42"/>
      <c r="G20" s="42"/>
    </row>
    <row r="21" spans="1:8" x14ac:dyDescent="0.25">
      <c r="A21" s="42"/>
      <c r="B21" s="42"/>
      <c r="C21" s="42"/>
      <c r="E21" s="42"/>
      <c r="F21" s="42"/>
      <c r="G21" s="42"/>
    </row>
    <row r="23" spans="1:8" x14ac:dyDescent="0.25">
      <c r="A23" s="23" t="s">
        <v>48</v>
      </c>
      <c r="B23" s="24" t="s">
        <v>49</v>
      </c>
      <c r="C23" s="24" t="s">
        <v>50</v>
      </c>
      <c r="D23" s="24" t="s">
        <v>103</v>
      </c>
      <c r="E23" s="24" t="s">
        <v>106</v>
      </c>
      <c r="F23" s="24" t="s">
        <v>95</v>
      </c>
      <c r="G23" s="24" t="s">
        <v>96</v>
      </c>
      <c r="H23" s="24" t="s">
        <v>97</v>
      </c>
    </row>
    <row r="24" spans="1:8" x14ac:dyDescent="0.25">
      <c r="A24" s="6">
        <v>34424</v>
      </c>
      <c r="B24" s="15">
        <v>30.967382086613053</v>
      </c>
      <c r="C24" s="15">
        <v>298.99943654276302</v>
      </c>
      <c r="D24" s="15">
        <v>0</v>
      </c>
      <c r="E24" s="15">
        <v>0</v>
      </c>
      <c r="F24" s="15">
        <f t="shared" ref="F24:F44" si="0">+C24+B24</f>
        <v>329.96681862937606</v>
      </c>
      <c r="G24" s="10" t="s">
        <v>56</v>
      </c>
      <c r="H24" s="10" t="s">
        <v>56</v>
      </c>
    </row>
    <row r="25" spans="1:8" x14ac:dyDescent="0.25">
      <c r="A25" s="6">
        <v>34515</v>
      </c>
      <c r="B25" s="15">
        <v>37.486980722932714</v>
      </c>
      <c r="C25" s="15">
        <v>349.96528192782057</v>
      </c>
      <c r="D25" s="15">
        <v>0</v>
      </c>
      <c r="E25" s="15">
        <v>0</v>
      </c>
      <c r="F25" s="15">
        <f t="shared" si="0"/>
        <v>387.45226265075326</v>
      </c>
      <c r="G25" s="10" t="s">
        <v>56</v>
      </c>
      <c r="H25" s="10" t="s">
        <v>56</v>
      </c>
    </row>
    <row r="26" spans="1:8" x14ac:dyDescent="0.25">
      <c r="A26" s="6">
        <v>34607</v>
      </c>
      <c r="B26" s="15">
        <v>42.97926591197546</v>
      </c>
      <c r="C26" s="15">
        <v>384.45000313031795</v>
      </c>
      <c r="D26" s="15">
        <v>0</v>
      </c>
      <c r="E26" s="15">
        <v>0</v>
      </c>
      <c r="F26" s="15">
        <f t="shared" si="0"/>
        <v>427.42926904229341</v>
      </c>
      <c r="G26" s="10" t="s">
        <v>56</v>
      </c>
      <c r="H26" s="10" t="s">
        <v>56</v>
      </c>
    </row>
    <row r="27" spans="1:8" x14ac:dyDescent="0.25">
      <c r="A27" s="6">
        <v>34699</v>
      </c>
      <c r="B27" s="15">
        <v>45.898998867394042</v>
      </c>
      <c r="C27" s="15">
        <v>417.55453867650158</v>
      </c>
      <c r="D27" s="15">
        <v>0</v>
      </c>
      <c r="E27" s="15">
        <v>0</v>
      </c>
      <c r="F27" s="15">
        <f t="shared" si="0"/>
        <v>463.45353754389561</v>
      </c>
      <c r="G27" s="10" t="s">
        <v>56</v>
      </c>
      <c r="H27" s="10" t="s">
        <v>56</v>
      </c>
    </row>
    <row r="28" spans="1:8" x14ac:dyDescent="0.25">
      <c r="A28" s="6">
        <v>34789</v>
      </c>
      <c r="B28" s="15">
        <v>50.39669666080443</v>
      </c>
      <c r="C28" s="15">
        <v>444.33156328080094</v>
      </c>
      <c r="D28" s="15">
        <v>0</v>
      </c>
      <c r="E28" s="15">
        <v>0</v>
      </c>
      <c r="F28" s="15">
        <f t="shared" si="0"/>
        <v>494.72825994160536</v>
      </c>
      <c r="G28" s="10" t="s">
        <v>56</v>
      </c>
      <c r="H28" s="15">
        <v>901.31299999999999</v>
      </c>
    </row>
    <row r="29" spans="1:8" x14ac:dyDescent="0.25">
      <c r="A29" s="6">
        <v>34880</v>
      </c>
      <c r="B29" s="15">
        <v>56.335763598385903</v>
      </c>
      <c r="C29" s="15">
        <v>412.00391574322288</v>
      </c>
      <c r="D29" s="15">
        <v>0</v>
      </c>
      <c r="E29" s="15">
        <v>0</v>
      </c>
      <c r="F29" s="15">
        <f t="shared" si="0"/>
        <v>468.33967934160876</v>
      </c>
      <c r="G29" s="10" t="s">
        <v>56</v>
      </c>
      <c r="H29" s="15">
        <v>989.10199999999998</v>
      </c>
    </row>
    <row r="30" spans="1:8" x14ac:dyDescent="0.25">
      <c r="A30" s="6">
        <v>34972</v>
      </c>
      <c r="B30" s="15">
        <v>60.131985589154304</v>
      </c>
      <c r="C30" s="15">
        <v>386.37799443372546</v>
      </c>
      <c r="D30" s="15">
        <v>0</v>
      </c>
      <c r="E30" s="15">
        <v>0</v>
      </c>
      <c r="F30" s="15">
        <f t="shared" si="0"/>
        <v>446.50998002287974</v>
      </c>
      <c r="G30" s="10" t="s">
        <v>56</v>
      </c>
      <c r="H30" s="15">
        <v>972.8</v>
      </c>
    </row>
    <row r="31" spans="1:8" x14ac:dyDescent="0.25">
      <c r="A31" s="6">
        <v>35064</v>
      </c>
      <c r="B31" s="15">
        <v>39.974160647918907</v>
      </c>
      <c r="C31" s="15">
        <v>215.59638249070863</v>
      </c>
      <c r="D31" s="15">
        <v>0</v>
      </c>
      <c r="E31" s="15">
        <v>0</v>
      </c>
      <c r="F31" s="15">
        <f t="shared" si="0"/>
        <v>255.57054313862756</v>
      </c>
      <c r="G31" s="15">
        <v>485.7</v>
      </c>
      <c r="H31" s="15">
        <v>1069.261</v>
      </c>
    </row>
    <row r="32" spans="1:8" x14ac:dyDescent="0.25">
      <c r="A32" s="6">
        <v>35155</v>
      </c>
      <c r="B32" s="15">
        <v>37.485557851122074</v>
      </c>
      <c r="C32" s="15">
        <v>209.55060016732972</v>
      </c>
      <c r="D32" s="15">
        <v>0</v>
      </c>
      <c r="E32" s="15">
        <v>0</v>
      </c>
      <c r="F32" s="15">
        <f t="shared" si="0"/>
        <v>247.0361580184518</v>
      </c>
      <c r="G32" s="15">
        <v>500.6</v>
      </c>
      <c r="H32" s="15">
        <v>990.67</v>
      </c>
    </row>
    <row r="33" spans="1:8" x14ac:dyDescent="0.25">
      <c r="A33" s="6">
        <v>35246</v>
      </c>
      <c r="B33" s="15">
        <v>36.071223271353034</v>
      </c>
      <c r="C33" s="15">
        <v>213.39093118422775</v>
      </c>
      <c r="D33" s="15">
        <v>0</v>
      </c>
      <c r="E33" s="15">
        <v>0</v>
      </c>
      <c r="F33" s="15">
        <f t="shared" si="0"/>
        <v>249.46215445558079</v>
      </c>
      <c r="G33" s="15">
        <v>515.5</v>
      </c>
      <c r="H33" s="15">
        <v>1127.1590000000001</v>
      </c>
    </row>
    <row r="34" spans="1:8" x14ac:dyDescent="0.25">
      <c r="A34" s="6">
        <v>35338</v>
      </c>
      <c r="B34" s="15">
        <v>35.615904291950528</v>
      </c>
      <c r="C34" s="15">
        <v>222.14870717867288</v>
      </c>
      <c r="D34" s="15">
        <v>0</v>
      </c>
      <c r="E34" s="15">
        <v>0</v>
      </c>
      <c r="F34" s="15">
        <f t="shared" si="0"/>
        <v>257.76461147062344</v>
      </c>
      <c r="G34" s="15">
        <v>530.40000000000009</v>
      </c>
      <c r="H34" s="15">
        <v>1142.1120000000001</v>
      </c>
    </row>
    <row r="35" spans="1:8" x14ac:dyDescent="0.25">
      <c r="A35" s="6">
        <v>35430</v>
      </c>
      <c r="B35" s="15">
        <v>30.462262593838396</v>
      </c>
      <c r="C35" s="15">
        <v>245.67162395205492</v>
      </c>
      <c r="D35" s="15">
        <v>0</v>
      </c>
      <c r="E35" s="15">
        <v>0</v>
      </c>
      <c r="F35" s="15">
        <f t="shared" si="0"/>
        <v>276.13388654589329</v>
      </c>
      <c r="G35" s="15">
        <v>545.30000000000007</v>
      </c>
      <c r="H35" s="15">
        <v>1284.52</v>
      </c>
    </row>
    <row r="36" spans="1:8" x14ac:dyDescent="0.25">
      <c r="A36" s="6">
        <v>35520</v>
      </c>
      <c r="B36" s="15">
        <v>32.740280362661572</v>
      </c>
      <c r="C36" s="15">
        <v>265.408278837343</v>
      </c>
      <c r="D36" s="15">
        <v>0</v>
      </c>
      <c r="E36" s="15">
        <v>0</v>
      </c>
      <c r="F36" s="15">
        <f t="shared" si="0"/>
        <v>298.14855920000457</v>
      </c>
      <c r="G36" s="15">
        <v>681.32500000000005</v>
      </c>
      <c r="H36" s="15">
        <v>1131.646</v>
      </c>
    </row>
    <row r="37" spans="1:8" x14ac:dyDescent="0.25">
      <c r="A37" s="6">
        <v>35611</v>
      </c>
      <c r="B37" s="15">
        <v>35.153085355234182</v>
      </c>
      <c r="C37" s="15">
        <v>299.87676080386564</v>
      </c>
      <c r="D37" s="15">
        <v>0</v>
      </c>
      <c r="E37" s="15">
        <v>0</v>
      </c>
      <c r="F37" s="15">
        <f t="shared" si="0"/>
        <v>335.0298461590998</v>
      </c>
      <c r="G37" s="15">
        <v>817.35000000000014</v>
      </c>
      <c r="H37" s="15">
        <v>1305.817</v>
      </c>
    </row>
    <row r="38" spans="1:8" x14ac:dyDescent="0.25">
      <c r="A38" s="6">
        <v>35703</v>
      </c>
      <c r="B38" s="15">
        <v>44.461905453013927</v>
      </c>
      <c r="C38" s="15">
        <v>354.29994564629686</v>
      </c>
      <c r="D38" s="15">
        <v>0</v>
      </c>
      <c r="E38" s="15">
        <v>0</v>
      </c>
      <c r="F38" s="15">
        <f t="shared" si="0"/>
        <v>398.76185109931077</v>
      </c>
      <c r="G38" s="15">
        <v>953.37500000000011</v>
      </c>
      <c r="H38" s="15">
        <v>1322.789</v>
      </c>
    </row>
    <row r="39" spans="1:8" x14ac:dyDescent="0.25">
      <c r="A39" s="6">
        <v>35795</v>
      </c>
      <c r="B39" s="15">
        <v>52.349110135969632</v>
      </c>
      <c r="C39" s="15">
        <v>418.55465535198999</v>
      </c>
      <c r="D39" s="15">
        <v>0</v>
      </c>
      <c r="E39" s="15">
        <v>0</v>
      </c>
      <c r="F39" s="15">
        <f t="shared" si="0"/>
        <v>470.90376548795962</v>
      </c>
      <c r="G39" s="15">
        <v>1089.4000000000001</v>
      </c>
      <c r="H39" s="15">
        <v>1488.229</v>
      </c>
    </row>
    <row r="40" spans="1:8" x14ac:dyDescent="0.25">
      <c r="A40" s="6">
        <v>35885</v>
      </c>
      <c r="B40" s="15">
        <v>61.803248131769308</v>
      </c>
      <c r="C40" s="15">
        <v>493.8343620696524</v>
      </c>
      <c r="D40" s="15">
        <v>0</v>
      </c>
      <c r="E40" s="15">
        <v>0</v>
      </c>
      <c r="F40" s="15">
        <f t="shared" si="0"/>
        <v>555.63761020142169</v>
      </c>
      <c r="G40" s="15">
        <v>1222.9750000000001</v>
      </c>
      <c r="H40" s="15">
        <v>1352.0329999999999</v>
      </c>
    </row>
    <row r="41" spans="1:8" x14ac:dyDescent="0.25">
      <c r="A41" s="6">
        <v>35976</v>
      </c>
      <c r="B41" s="15">
        <v>73.782736011747232</v>
      </c>
      <c r="C41" s="15">
        <v>576.58499809335183</v>
      </c>
      <c r="D41" s="15">
        <v>0</v>
      </c>
      <c r="E41" s="15">
        <v>0</v>
      </c>
      <c r="F41" s="15">
        <f t="shared" si="0"/>
        <v>650.36773410509909</v>
      </c>
      <c r="G41" s="15">
        <v>1356.5500000000002</v>
      </c>
      <c r="H41" s="15">
        <v>1483.2329999999999</v>
      </c>
    </row>
    <row r="42" spans="1:8" x14ac:dyDescent="0.25">
      <c r="A42" s="6">
        <v>36068</v>
      </c>
      <c r="B42" s="15">
        <v>83.037339002054637</v>
      </c>
      <c r="C42" s="15">
        <v>655.36905026152385</v>
      </c>
      <c r="D42" s="15">
        <v>0</v>
      </c>
      <c r="E42" s="15">
        <v>0</v>
      </c>
      <c r="F42" s="15">
        <f t="shared" si="0"/>
        <v>738.40638926357849</v>
      </c>
      <c r="G42" s="15">
        <v>1490.125</v>
      </c>
      <c r="H42" s="15">
        <v>1483.644</v>
      </c>
    </row>
    <row r="43" spans="1:8" x14ac:dyDescent="0.25">
      <c r="A43" s="6">
        <v>36160</v>
      </c>
      <c r="B43" s="15">
        <v>91.069820319747748</v>
      </c>
      <c r="C43" s="15">
        <v>654.25417470589241</v>
      </c>
      <c r="D43" s="15">
        <v>0</v>
      </c>
      <c r="E43" s="15">
        <v>0</v>
      </c>
      <c r="F43" s="15">
        <f t="shared" si="0"/>
        <v>745.32399502564022</v>
      </c>
      <c r="G43" s="15">
        <v>1623.7</v>
      </c>
      <c r="H43" s="15">
        <v>1534.463</v>
      </c>
    </row>
    <row r="44" spans="1:8" x14ac:dyDescent="0.25">
      <c r="A44" s="6">
        <v>36250</v>
      </c>
      <c r="B44" s="15">
        <v>99.018309514459219</v>
      </c>
      <c r="C44" s="15">
        <v>668.16551556337186</v>
      </c>
      <c r="D44" s="15">
        <v>0</v>
      </c>
      <c r="E44" s="15">
        <v>0</v>
      </c>
      <c r="F44" s="15">
        <f t="shared" si="0"/>
        <v>767.1838250778311</v>
      </c>
      <c r="G44" s="15">
        <v>1764.7750000000001</v>
      </c>
      <c r="H44" s="15">
        <v>1367.673</v>
      </c>
    </row>
    <row r="45" spans="1:8" x14ac:dyDescent="0.25">
      <c r="A45" s="6">
        <v>36341</v>
      </c>
      <c r="B45" s="15">
        <v>112.00705459843711</v>
      </c>
      <c r="C45" s="15">
        <v>659.48363555130595</v>
      </c>
      <c r="D45" s="15">
        <v>0</v>
      </c>
      <c r="E45" s="15">
        <v>0</v>
      </c>
      <c r="F45" s="15">
        <f>+C45+B45+D45+E45</f>
        <v>771.49069014974305</v>
      </c>
      <c r="G45" s="15">
        <v>1905.85</v>
      </c>
      <c r="H45" s="15">
        <v>1510.6130000000001</v>
      </c>
    </row>
    <row r="46" spans="1:8" x14ac:dyDescent="0.25">
      <c r="A46" s="6">
        <v>36433</v>
      </c>
      <c r="B46" s="15">
        <v>122.12504197471841</v>
      </c>
      <c r="C46" s="15">
        <v>675.39375985338734</v>
      </c>
      <c r="D46" s="15">
        <v>0</v>
      </c>
      <c r="E46" s="15">
        <v>0</v>
      </c>
      <c r="F46" s="15">
        <f t="shared" ref="F46:F109" si="1">+C46+B46+D46+E46</f>
        <v>797.51880182810578</v>
      </c>
      <c r="G46" s="15">
        <v>2046.925</v>
      </c>
      <c r="H46" s="15">
        <v>1540.88</v>
      </c>
    </row>
    <row r="47" spans="1:8" x14ac:dyDescent="0.25">
      <c r="A47" s="6">
        <v>36525</v>
      </c>
      <c r="B47" s="15">
        <v>134.27486041627537</v>
      </c>
      <c r="C47" s="15">
        <v>724.01626342479551</v>
      </c>
      <c r="D47" s="15">
        <v>0</v>
      </c>
      <c r="E47" s="15">
        <v>0</v>
      </c>
      <c r="F47" s="15">
        <f t="shared" si="1"/>
        <v>858.29112384107088</v>
      </c>
      <c r="G47" s="15">
        <v>2188</v>
      </c>
      <c r="H47" s="15">
        <v>1678.9559999999999</v>
      </c>
    </row>
    <row r="48" spans="1:8" x14ac:dyDescent="0.25">
      <c r="A48" s="6">
        <v>36616</v>
      </c>
      <c r="B48" s="15">
        <v>148.05675408791072</v>
      </c>
      <c r="C48" s="15">
        <v>765.0481699022771</v>
      </c>
      <c r="D48" s="15">
        <v>0</v>
      </c>
      <c r="E48" s="15">
        <v>0</v>
      </c>
      <c r="F48" s="15">
        <f t="shared" si="1"/>
        <v>913.10492399018779</v>
      </c>
      <c r="G48" s="15">
        <v>2454.4749999999999</v>
      </c>
      <c r="H48" s="15">
        <v>1491.7950000000001</v>
      </c>
    </row>
    <row r="49" spans="1:8" x14ac:dyDescent="0.25">
      <c r="A49" s="6">
        <v>36707</v>
      </c>
      <c r="B49" s="15">
        <v>167.99348609285093</v>
      </c>
      <c r="C49" s="15">
        <v>782.95363145343504</v>
      </c>
      <c r="D49" s="15">
        <v>0</v>
      </c>
      <c r="E49" s="15">
        <v>0</v>
      </c>
      <c r="F49" s="15">
        <f t="shared" si="1"/>
        <v>950.94711754628599</v>
      </c>
      <c r="G49" s="15">
        <v>2720.95</v>
      </c>
      <c r="H49" s="15">
        <v>1695.9829999999999</v>
      </c>
    </row>
    <row r="50" spans="1:8" x14ac:dyDescent="0.25">
      <c r="A50" s="6">
        <v>36799</v>
      </c>
      <c r="B50" s="15">
        <v>198.21871389462783</v>
      </c>
      <c r="C50" s="15">
        <v>829.94814343686153</v>
      </c>
      <c r="D50" s="15">
        <v>0</v>
      </c>
      <c r="E50" s="15">
        <v>0</v>
      </c>
      <c r="F50" s="15">
        <f t="shared" si="1"/>
        <v>1028.1668573314894</v>
      </c>
      <c r="G50" s="15">
        <v>2987.4250000000002</v>
      </c>
      <c r="H50" s="15">
        <v>1721.942</v>
      </c>
    </row>
    <row r="51" spans="1:8" x14ac:dyDescent="0.25">
      <c r="A51" s="6">
        <v>36891</v>
      </c>
      <c r="B51" s="15">
        <v>226.07336184768442</v>
      </c>
      <c r="C51" s="15">
        <v>911.58351972954051</v>
      </c>
      <c r="D51" s="15">
        <v>0</v>
      </c>
      <c r="E51" s="15">
        <v>0</v>
      </c>
      <c r="F51" s="15">
        <f t="shared" si="1"/>
        <v>1137.656881577225</v>
      </c>
      <c r="G51" s="15">
        <v>3253.9</v>
      </c>
      <c r="H51" s="15">
        <v>1788.241</v>
      </c>
    </row>
    <row r="52" spans="1:8" x14ac:dyDescent="0.25">
      <c r="A52" s="6">
        <v>36981</v>
      </c>
      <c r="B52" s="15">
        <v>244.37875140152872</v>
      </c>
      <c r="C52" s="15">
        <v>997.13549723678284</v>
      </c>
      <c r="D52" s="15">
        <v>0</v>
      </c>
      <c r="E52" s="15">
        <v>0</v>
      </c>
      <c r="F52" s="15">
        <f t="shared" si="1"/>
        <v>1241.5142486383115</v>
      </c>
      <c r="G52" s="15">
        <v>3585.1</v>
      </c>
      <c r="H52" s="15">
        <v>1624.085</v>
      </c>
    </row>
    <row r="53" spans="1:8" x14ac:dyDescent="0.25">
      <c r="A53" s="6">
        <v>37072</v>
      </c>
      <c r="B53" s="15">
        <v>272.37298734782388</v>
      </c>
      <c r="C53" s="15">
        <v>1052.363173800946</v>
      </c>
      <c r="D53" s="15">
        <v>0</v>
      </c>
      <c r="E53" s="15">
        <v>0</v>
      </c>
      <c r="F53" s="15">
        <f t="shared" si="1"/>
        <v>1324.73616114877</v>
      </c>
      <c r="G53" s="15">
        <v>3916.3</v>
      </c>
      <c r="H53" s="15">
        <v>1872.5830000000001</v>
      </c>
    </row>
    <row r="54" spans="1:8" x14ac:dyDescent="0.25">
      <c r="A54" s="6">
        <v>37164</v>
      </c>
      <c r="B54" s="15">
        <v>300.01011661857359</v>
      </c>
      <c r="C54" s="15">
        <v>1121.5738655443054</v>
      </c>
      <c r="D54" s="15">
        <v>0</v>
      </c>
      <c r="E54" s="15">
        <v>0</v>
      </c>
      <c r="F54" s="15">
        <f t="shared" si="1"/>
        <v>1421.583982162879</v>
      </c>
      <c r="G54" s="15">
        <v>4247.5</v>
      </c>
      <c r="H54" s="15">
        <v>1842.462</v>
      </c>
    </row>
    <row r="55" spans="1:8" x14ac:dyDescent="0.25">
      <c r="A55" s="6">
        <v>37256</v>
      </c>
      <c r="B55" s="15">
        <v>340.52004684093998</v>
      </c>
      <c r="C55" s="15">
        <v>1209.7063605215678</v>
      </c>
      <c r="D55" s="15">
        <v>0</v>
      </c>
      <c r="E55" s="15">
        <v>0</v>
      </c>
      <c r="F55" s="15">
        <f t="shared" si="1"/>
        <v>1550.2264073625079</v>
      </c>
      <c r="G55" s="15">
        <v>4578.7</v>
      </c>
      <c r="H55" s="15">
        <v>1978.61</v>
      </c>
    </row>
    <row r="56" spans="1:8" x14ac:dyDescent="0.25">
      <c r="A56" s="6">
        <v>37346</v>
      </c>
      <c r="B56" s="15">
        <v>380.1266313225309</v>
      </c>
      <c r="C56" s="15">
        <v>1271.8561547743041</v>
      </c>
      <c r="D56" s="15">
        <v>0</v>
      </c>
      <c r="E56" s="15">
        <v>0</v>
      </c>
      <c r="F56" s="15">
        <f t="shared" si="1"/>
        <v>1651.9827860968348</v>
      </c>
      <c r="G56" s="15">
        <v>4693.45</v>
      </c>
      <c r="H56" s="15">
        <v>1765.93</v>
      </c>
    </row>
    <row r="57" spans="1:8" x14ac:dyDescent="0.25">
      <c r="A57" s="6">
        <v>37437</v>
      </c>
      <c r="B57" s="15">
        <v>424.61297744463604</v>
      </c>
      <c r="C57" s="15">
        <v>1322.0121072162367</v>
      </c>
      <c r="D57" s="15">
        <v>0</v>
      </c>
      <c r="E57" s="15">
        <v>0</v>
      </c>
      <c r="F57" s="15">
        <f t="shared" si="1"/>
        <v>1746.6250846608727</v>
      </c>
      <c r="G57" s="15">
        <v>4808.2</v>
      </c>
      <c r="H57" s="15">
        <v>2065.92</v>
      </c>
    </row>
    <row r="58" spans="1:8" x14ac:dyDescent="0.25">
      <c r="A58" s="6">
        <v>37529</v>
      </c>
      <c r="B58" s="15">
        <v>505.36512028958282</v>
      </c>
      <c r="C58" s="15">
        <v>1406.7015910552586</v>
      </c>
      <c r="D58" s="15">
        <v>0</v>
      </c>
      <c r="E58" s="15">
        <v>0</v>
      </c>
      <c r="F58" s="15">
        <f t="shared" si="1"/>
        <v>1912.0667113448415</v>
      </c>
      <c r="G58" s="15">
        <v>4922.95</v>
      </c>
      <c r="H58" s="15">
        <v>2073.2559999999999</v>
      </c>
    </row>
    <row r="59" spans="1:8" x14ac:dyDescent="0.25">
      <c r="A59" s="6">
        <v>37621</v>
      </c>
      <c r="B59" s="15">
        <v>610.45138616171789</v>
      </c>
      <c r="C59" s="15">
        <v>1511.9183527697621</v>
      </c>
      <c r="D59" s="15">
        <v>0</v>
      </c>
      <c r="E59" s="15">
        <v>0</v>
      </c>
      <c r="F59" s="15">
        <f t="shared" si="1"/>
        <v>2122.3697389314802</v>
      </c>
      <c r="G59" s="15">
        <v>5037.7</v>
      </c>
      <c r="H59" s="15">
        <v>2230.3389999999999</v>
      </c>
    </row>
    <row r="60" spans="1:8" x14ac:dyDescent="0.25">
      <c r="A60" s="6">
        <v>37711</v>
      </c>
      <c r="B60" s="15">
        <v>683.40919089817362</v>
      </c>
      <c r="C60" s="15">
        <v>1634.7443383930656</v>
      </c>
      <c r="D60" s="15">
        <v>0</v>
      </c>
      <c r="E60" s="15">
        <v>0</v>
      </c>
      <c r="F60" s="15">
        <f t="shared" si="1"/>
        <v>2318.1535292912395</v>
      </c>
      <c r="G60" s="15">
        <v>5251.2250000000004</v>
      </c>
      <c r="H60" s="15">
        <v>1993.5</v>
      </c>
    </row>
    <row r="61" spans="1:8" x14ac:dyDescent="0.25">
      <c r="A61" s="6">
        <v>37802</v>
      </c>
      <c r="B61" s="15">
        <v>789.67101354004808</v>
      </c>
      <c r="C61" s="15">
        <v>1733.7234520577574</v>
      </c>
      <c r="D61" s="15">
        <v>0</v>
      </c>
      <c r="E61" s="15">
        <v>0</v>
      </c>
      <c r="F61" s="15">
        <f t="shared" si="1"/>
        <v>2523.3944655978057</v>
      </c>
      <c r="G61" s="15">
        <v>5464.75</v>
      </c>
      <c r="H61" s="15">
        <v>2284.4609999999998</v>
      </c>
    </row>
    <row r="62" spans="1:8" x14ac:dyDescent="0.25">
      <c r="A62" s="6">
        <v>37894</v>
      </c>
      <c r="B62" s="15">
        <v>925.78670297835538</v>
      </c>
      <c r="C62" s="15">
        <v>1853.5240749910361</v>
      </c>
      <c r="D62" s="15">
        <v>0</v>
      </c>
      <c r="E62" s="15">
        <v>0</v>
      </c>
      <c r="F62" s="15">
        <f t="shared" si="1"/>
        <v>2779.3107779693914</v>
      </c>
      <c r="G62" s="15">
        <v>5678.2749999999996</v>
      </c>
      <c r="H62" s="15">
        <v>2390.886</v>
      </c>
    </row>
    <row r="63" spans="1:8" x14ac:dyDescent="0.25">
      <c r="A63" s="6">
        <v>37986</v>
      </c>
      <c r="B63" s="15">
        <v>1078.5789622711311</v>
      </c>
      <c r="C63" s="15">
        <v>2011.3940188160568</v>
      </c>
      <c r="D63" s="15">
        <v>0</v>
      </c>
      <c r="E63" s="15">
        <v>300.71511687470002</v>
      </c>
      <c r="F63" s="15">
        <f t="shared" si="1"/>
        <v>3390.6880979618877</v>
      </c>
      <c r="G63" s="15">
        <v>5891.8</v>
      </c>
      <c r="H63" s="15">
        <v>2473.924</v>
      </c>
    </row>
    <row r="64" spans="1:8" x14ac:dyDescent="0.25">
      <c r="A64" s="6">
        <v>38077</v>
      </c>
      <c r="B64" s="15">
        <v>1218.6953304192918</v>
      </c>
      <c r="C64" s="15">
        <v>2207.7144794281194</v>
      </c>
      <c r="D64" s="15">
        <v>0.1426187102</v>
      </c>
      <c r="E64" s="15">
        <v>307.55602842329995</v>
      </c>
      <c r="F64" s="15">
        <f t="shared" si="1"/>
        <v>3734.1084569809118</v>
      </c>
      <c r="G64" s="15">
        <v>6088.5328559999998</v>
      </c>
      <c r="H64" s="15">
        <v>2342.5569999999998</v>
      </c>
    </row>
    <row r="65" spans="1:8" x14ac:dyDescent="0.25">
      <c r="A65" s="6">
        <v>38168</v>
      </c>
      <c r="B65" s="15">
        <v>1414.8586889089988</v>
      </c>
      <c r="C65" s="15">
        <v>2377.3530187648335</v>
      </c>
      <c r="D65" s="15">
        <v>7.6950330400000003E-2</v>
      </c>
      <c r="E65" s="15">
        <v>336.37375143000003</v>
      </c>
      <c r="F65" s="15">
        <f t="shared" si="1"/>
        <v>4128.6624094342324</v>
      </c>
      <c r="G65" s="15">
        <v>6544.0726180000001</v>
      </c>
      <c r="H65" s="15">
        <v>2595.029</v>
      </c>
    </row>
    <row r="66" spans="1:8" x14ac:dyDescent="0.25">
      <c r="A66" s="6">
        <v>38260</v>
      </c>
      <c r="B66" s="15">
        <v>1663.7493340959927</v>
      </c>
      <c r="C66" s="15">
        <v>2569.7463005332925</v>
      </c>
      <c r="D66" s="15">
        <v>0.2050585939</v>
      </c>
      <c r="E66" s="15">
        <v>358.83201290829999</v>
      </c>
      <c r="F66" s="15">
        <f t="shared" si="1"/>
        <v>4592.5327061314856</v>
      </c>
      <c r="G66" s="15">
        <v>7087.8479260000004</v>
      </c>
      <c r="H66" s="15">
        <v>2794.2890000000002</v>
      </c>
    </row>
    <row r="67" spans="1:8" x14ac:dyDescent="0.25">
      <c r="A67" s="6">
        <v>38352</v>
      </c>
      <c r="B67" s="15">
        <v>1887.8322505278854</v>
      </c>
      <c r="C67" s="15">
        <v>2766.711448711163</v>
      </c>
      <c r="D67" s="15">
        <v>0.59380424700000001</v>
      </c>
      <c r="E67" s="15">
        <v>470.77142987240001</v>
      </c>
      <c r="F67" s="15">
        <f t="shared" si="1"/>
        <v>5125.9089333584488</v>
      </c>
      <c r="G67" s="15">
        <v>7783.0311339999998</v>
      </c>
      <c r="H67" s="15">
        <v>2896.9940000000001</v>
      </c>
    </row>
    <row r="68" spans="1:8" x14ac:dyDescent="0.25">
      <c r="A68" s="6">
        <v>38442</v>
      </c>
      <c r="B68" s="15">
        <v>2123.3920054524447</v>
      </c>
      <c r="C68" s="15">
        <v>3002.4846585961377</v>
      </c>
      <c r="D68" s="15">
        <v>0.59380424700000001</v>
      </c>
      <c r="E68" s="15">
        <v>528.03927126200006</v>
      </c>
      <c r="F68" s="15">
        <f t="shared" si="1"/>
        <v>5654.5097395575831</v>
      </c>
      <c r="G68" s="15">
        <v>8498.7764520000001</v>
      </c>
      <c r="H68" s="15">
        <v>2751.3380000000002</v>
      </c>
    </row>
    <row r="69" spans="1:8" x14ac:dyDescent="0.25">
      <c r="A69" s="6">
        <v>38533</v>
      </c>
      <c r="B69" s="15">
        <v>2538.3286577765634</v>
      </c>
      <c r="C69" s="15">
        <v>3267.9452564299581</v>
      </c>
      <c r="D69" s="15">
        <v>0.46655824379999999</v>
      </c>
      <c r="E69" s="15">
        <v>422.35287932340003</v>
      </c>
      <c r="F69" s="15">
        <f t="shared" si="1"/>
        <v>6229.0933517737221</v>
      </c>
      <c r="G69" s="15">
        <v>9225.9452590000001</v>
      </c>
      <c r="H69" s="15">
        <v>3155.32</v>
      </c>
    </row>
    <row r="70" spans="1:8" x14ac:dyDescent="0.25">
      <c r="A70" s="6">
        <v>38625</v>
      </c>
      <c r="B70" s="15">
        <v>2980.2968181740566</v>
      </c>
      <c r="C70" s="15">
        <v>3598.5104794508857</v>
      </c>
      <c r="D70" s="15">
        <v>0.59380424700000001</v>
      </c>
      <c r="E70" s="15">
        <v>364.74563889789999</v>
      </c>
      <c r="F70" s="15">
        <f t="shared" si="1"/>
        <v>6944.1467407698419</v>
      </c>
      <c r="G70" s="15">
        <v>9965.7343459999993</v>
      </c>
      <c r="H70" s="15">
        <v>3442.8989999999999</v>
      </c>
    </row>
    <row r="71" spans="1:8" x14ac:dyDescent="0.25">
      <c r="A71" s="6">
        <v>38717</v>
      </c>
      <c r="B71" s="15">
        <v>3480.5657395233948</v>
      </c>
      <c r="C71" s="15">
        <v>4110.7836665699115</v>
      </c>
      <c r="D71" s="15">
        <v>127.5825222965</v>
      </c>
      <c r="E71" s="15">
        <v>712.35412860479994</v>
      </c>
      <c r="F71" s="15">
        <f t="shared" si="1"/>
        <v>8431.286056994606</v>
      </c>
      <c r="G71" s="15">
        <v>11730.724101</v>
      </c>
      <c r="H71" s="15">
        <v>3753.0659999999998</v>
      </c>
    </row>
    <row r="72" spans="1:8" x14ac:dyDescent="0.25">
      <c r="A72" s="6">
        <v>38807</v>
      </c>
      <c r="B72" s="15">
        <v>3918.7514171803236</v>
      </c>
      <c r="C72" s="15">
        <v>4466.0562646200078</v>
      </c>
      <c r="D72" s="15">
        <v>149.7541718601</v>
      </c>
      <c r="E72" s="15">
        <v>778.52440367450004</v>
      </c>
      <c r="F72" s="15">
        <f t="shared" si="1"/>
        <v>9313.0862573349332</v>
      </c>
      <c r="G72" s="15">
        <v>12899.62797</v>
      </c>
      <c r="H72" s="15">
        <v>3382.9720000000002</v>
      </c>
    </row>
    <row r="73" spans="1:8" x14ac:dyDescent="0.25">
      <c r="A73" s="6">
        <v>38898</v>
      </c>
      <c r="B73" s="15">
        <v>4531.3385211239556</v>
      </c>
      <c r="C73" s="15">
        <v>5019.677578670583</v>
      </c>
      <c r="D73" s="15">
        <v>189.6568801544</v>
      </c>
      <c r="E73" s="15">
        <v>923.64909419989988</v>
      </c>
      <c r="F73" s="15">
        <f t="shared" si="1"/>
        <v>10664.322074148839</v>
      </c>
      <c r="G73" s="15">
        <v>14306.88061</v>
      </c>
      <c r="H73" s="15">
        <v>3910.127</v>
      </c>
    </row>
    <row r="74" spans="1:8" x14ac:dyDescent="0.25">
      <c r="A74" s="6">
        <v>38990</v>
      </c>
      <c r="B74" s="15">
        <v>5331.853052913757</v>
      </c>
      <c r="C74" s="15">
        <v>5571.2724827974798</v>
      </c>
      <c r="D74" s="15">
        <v>229.58643803960001</v>
      </c>
      <c r="E74" s="15">
        <v>1043.7930504095998</v>
      </c>
      <c r="F74" s="15">
        <f t="shared" si="1"/>
        <v>12176.505024160437</v>
      </c>
      <c r="G74" s="15">
        <v>15928.859401</v>
      </c>
      <c r="H74" s="15">
        <v>4315.2470000000003</v>
      </c>
    </row>
    <row r="75" spans="1:8" x14ac:dyDescent="0.25">
      <c r="A75" s="6">
        <v>39082</v>
      </c>
      <c r="B75" s="15">
        <v>6113.5481044501748</v>
      </c>
      <c r="C75" s="15">
        <v>6338.7497751862538</v>
      </c>
      <c r="D75" s="15">
        <v>299.86771418480004</v>
      </c>
      <c r="E75" s="15">
        <v>1245.5621752294999</v>
      </c>
      <c r="F75" s="15">
        <f t="shared" si="1"/>
        <v>13997.727769050729</v>
      </c>
      <c r="G75" s="15">
        <v>18208.505314999999</v>
      </c>
      <c r="H75" s="15">
        <v>4686.4610000000002</v>
      </c>
    </row>
    <row r="76" spans="1:8" x14ac:dyDescent="0.25">
      <c r="A76" s="6">
        <v>39172</v>
      </c>
      <c r="B76" s="15">
        <v>6902.6170781611945</v>
      </c>
      <c r="C76" s="15">
        <v>6854.8659697440544</v>
      </c>
      <c r="D76" s="15">
        <v>361.74016937849996</v>
      </c>
      <c r="E76" s="15">
        <v>1406.4370208479004</v>
      </c>
      <c r="F76" s="15">
        <f t="shared" si="1"/>
        <v>15525.660238131648</v>
      </c>
      <c r="G76" s="15">
        <v>20166.598114</v>
      </c>
      <c r="H76" s="15">
        <v>4608.3360000000002</v>
      </c>
    </row>
    <row r="77" spans="1:8" x14ac:dyDescent="0.25">
      <c r="A77" s="6">
        <v>39263</v>
      </c>
      <c r="B77" s="15">
        <v>7647.9045053813006</v>
      </c>
      <c r="C77" s="15">
        <v>7430.8340020830847</v>
      </c>
      <c r="D77" s="15">
        <v>403.59864627990004</v>
      </c>
      <c r="E77" s="15">
        <v>1636.0103741584001</v>
      </c>
      <c r="F77" s="15">
        <f t="shared" si="1"/>
        <v>17118.347527902686</v>
      </c>
      <c r="G77" s="15">
        <v>21906.012849999999</v>
      </c>
      <c r="H77" s="15">
        <v>5314.3280000000004</v>
      </c>
    </row>
    <row r="78" spans="1:8" x14ac:dyDescent="0.25">
      <c r="A78" s="6">
        <v>39355</v>
      </c>
      <c r="B78" s="15">
        <v>8134.122816603207</v>
      </c>
      <c r="C78" s="15">
        <v>8067.234122173465</v>
      </c>
      <c r="D78" s="15">
        <v>435.06934792650003</v>
      </c>
      <c r="E78" s="15">
        <v>1781.5891685306001</v>
      </c>
      <c r="F78" s="15">
        <f t="shared" si="1"/>
        <v>18418.015455233774</v>
      </c>
      <c r="G78" s="15">
        <v>23882.792631</v>
      </c>
      <c r="H78" s="15">
        <v>5725.3329999999996</v>
      </c>
    </row>
    <row r="79" spans="1:8" x14ac:dyDescent="0.25">
      <c r="A79" s="6">
        <v>39447</v>
      </c>
      <c r="B79" s="15">
        <v>8510.7881927251401</v>
      </c>
      <c r="C79" s="15">
        <v>8506.4559251227947</v>
      </c>
      <c r="D79" s="15">
        <v>453.10412433640005</v>
      </c>
      <c r="E79" s="15">
        <v>1864.1497302234002</v>
      </c>
      <c r="F79" s="15">
        <f t="shared" si="1"/>
        <v>19334.497972407735</v>
      </c>
      <c r="G79" s="15">
        <v>24950.064076999999</v>
      </c>
      <c r="H79" s="15">
        <v>5861.33</v>
      </c>
    </row>
    <row r="80" spans="1:8" x14ac:dyDescent="0.25">
      <c r="A80" s="6">
        <v>39538</v>
      </c>
      <c r="B80" s="15">
        <v>8795.8734568955206</v>
      </c>
      <c r="C80" s="15">
        <v>8829.6051345752167</v>
      </c>
      <c r="D80" s="15">
        <v>470.68152713980004</v>
      </c>
      <c r="E80" s="15">
        <v>1902.6180158336999</v>
      </c>
      <c r="F80" s="15">
        <f t="shared" si="1"/>
        <v>19998.778134444241</v>
      </c>
      <c r="G80" s="15">
        <v>26901.349569000002</v>
      </c>
      <c r="H80" s="15">
        <v>5466.3969999999999</v>
      </c>
    </row>
    <row r="81" spans="1:8" x14ac:dyDescent="0.25">
      <c r="A81" s="6">
        <v>39629</v>
      </c>
      <c r="B81" s="15">
        <v>8944.3106470651855</v>
      </c>
      <c r="C81" s="15">
        <v>9364.91663678636</v>
      </c>
      <c r="D81" s="15">
        <v>478.32752374769996</v>
      </c>
      <c r="E81" s="15">
        <v>1981.9375914196</v>
      </c>
      <c r="F81" s="15">
        <f t="shared" si="1"/>
        <v>20769.492399018844</v>
      </c>
      <c r="G81" s="15">
        <v>27800.53658</v>
      </c>
      <c r="H81" s="15">
        <v>5942.3239999999996</v>
      </c>
    </row>
    <row r="82" spans="1:8" x14ac:dyDescent="0.25">
      <c r="A82" s="6">
        <v>39721</v>
      </c>
      <c r="B82" s="15">
        <v>9110.3962370732097</v>
      </c>
      <c r="C82" s="15">
        <v>9763.5405276577821</v>
      </c>
      <c r="D82" s="15">
        <v>491.69772368959997</v>
      </c>
      <c r="E82" s="15">
        <v>2012.4784278403999</v>
      </c>
      <c r="F82" s="15">
        <f t="shared" si="1"/>
        <v>21378.11291626099</v>
      </c>
      <c r="G82" s="15">
        <v>28770.001974999999</v>
      </c>
      <c r="H82" s="15">
        <v>6103.3720000000003</v>
      </c>
    </row>
    <row r="83" spans="1:8" x14ac:dyDescent="0.25">
      <c r="A83" s="6">
        <v>39813</v>
      </c>
      <c r="B83" s="15">
        <v>9097.9693157694037</v>
      </c>
      <c r="C83" s="15">
        <v>9813.9290627258815</v>
      </c>
      <c r="D83" s="15">
        <v>493.85154182379995</v>
      </c>
      <c r="E83" s="15">
        <v>1796.9948278608999</v>
      </c>
      <c r="F83" s="15">
        <f t="shared" si="1"/>
        <v>21202.744748179986</v>
      </c>
      <c r="G83" s="15">
        <v>27921.185730000001</v>
      </c>
      <c r="H83" s="15">
        <v>5839.799</v>
      </c>
    </row>
    <row r="84" spans="1:8" x14ac:dyDescent="0.25">
      <c r="A84" s="6">
        <v>39903</v>
      </c>
      <c r="B84" s="15">
        <v>8996.7836366896026</v>
      </c>
      <c r="C84" s="15">
        <v>9734.5853310453549</v>
      </c>
      <c r="D84" s="15">
        <v>437.26775886310003</v>
      </c>
      <c r="E84" s="15">
        <v>1771.6997555506</v>
      </c>
      <c r="F84" s="15">
        <f t="shared" si="1"/>
        <v>20940.336482148658</v>
      </c>
      <c r="G84" s="15">
        <v>28230.271761</v>
      </c>
      <c r="H84" s="15">
        <v>4564.9049999999997</v>
      </c>
    </row>
    <row r="85" spans="1:8" x14ac:dyDescent="0.25">
      <c r="A85" s="6">
        <v>39994</v>
      </c>
      <c r="B85" s="15">
        <v>8891.3658032680523</v>
      </c>
      <c r="C85" s="15">
        <v>9618.7511866750901</v>
      </c>
      <c r="D85" s="15">
        <v>393.16055827790001</v>
      </c>
      <c r="E85" s="15">
        <v>1539.5911989687002</v>
      </c>
      <c r="F85" s="15">
        <f t="shared" si="1"/>
        <v>20442.868747189743</v>
      </c>
      <c r="G85" s="15">
        <v>27931.194552000001</v>
      </c>
      <c r="H85" s="15">
        <v>4758.4620000000004</v>
      </c>
    </row>
    <row r="86" spans="1:8" x14ac:dyDescent="0.25">
      <c r="A86" s="6">
        <v>40086</v>
      </c>
      <c r="B86" s="15">
        <v>8789.7820971423043</v>
      </c>
      <c r="C86" s="15">
        <v>9391.1628306042658</v>
      </c>
      <c r="D86" s="15">
        <v>357.61862055429992</v>
      </c>
      <c r="E86" s="15">
        <v>1504.7390709215001</v>
      </c>
      <c r="F86" s="15">
        <f t="shared" si="1"/>
        <v>20043.302619222366</v>
      </c>
      <c r="G86" s="15">
        <v>27561.562441999999</v>
      </c>
      <c r="H86" s="15">
        <v>4556.1090000000004</v>
      </c>
    </row>
    <row r="87" spans="1:8" x14ac:dyDescent="0.25">
      <c r="A87" s="6">
        <v>40178</v>
      </c>
      <c r="B87" s="15">
        <v>8650.6859992259579</v>
      </c>
      <c r="C87" s="15">
        <v>9115.058599552649</v>
      </c>
      <c r="D87" s="15">
        <v>328.32073522629997</v>
      </c>
      <c r="E87" s="15">
        <v>1355.474792403</v>
      </c>
      <c r="F87" s="15">
        <f t="shared" si="1"/>
        <v>19449.540126407908</v>
      </c>
      <c r="G87" s="15">
        <v>26271.64746</v>
      </c>
      <c r="H87" s="15">
        <v>4603.0110000000004</v>
      </c>
    </row>
    <row r="88" spans="1:8" x14ac:dyDescent="0.25">
      <c r="A88" s="6">
        <v>40268</v>
      </c>
      <c r="B88" s="15">
        <v>8544.1644270664365</v>
      </c>
      <c r="C88" s="15">
        <v>8962.766579302337</v>
      </c>
      <c r="D88" s="15">
        <v>318.56384852669999</v>
      </c>
      <c r="E88" s="15">
        <v>1154.1009584464</v>
      </c>
      <c r="F88" s="15">
        <f t="shared" si="1"/>
        <v>18979.595813341875</v>
      </c>
      <c r="G88" s="15">
        <v>26422.126325000001</v>
      </c>
      <c r="H88" s="15">
        <v>3999.134</v>
      </c>
    </row>
    <row r="89" spans="1:8" x14ac:dyDescent="0.25">
      <c r="A89" s="6">
        <v>40359</v>
      </c>
      <c r="B89" s="15">
        <v>8456.8556041229131</v>
      </c>
      <c r="C89" s="15">
        <v>8790.8080958560276</v>
      </c>
      <c r="D89" s="15">
        <v>284.81265900600005</v>
      </c>
      <c r="E89" s="15">
        <v>1084.4154230766999</v>
      </c>
      <c r="F89" s="15">
        <f t="shared" si="1"/>
        <v>18616.891782061641</v>
      </c>
      <c r="G89" s="15">
        <v>25873.174341000002</v>
      </c>
      <c r="H89" s="15">
        <v>4400.1589999999997</v>
      </c>
    </row>
    <row r="90" spans="1:8" x14ac:dyDescent="0.25">
      <c r="A90" s="6">
        <v>40451</v>
      </c>
      <c r="B90" s="15">
        <v>8318.5875962572791</v>
      </c>
      <c r="C90" s="15">
        <v>8669.1546078280717</v>
      </c>
      <c r="D90" s="15">
        <v>267.53687230010001</v>
      </c>
      <c r="E90" s="15">
        <v>1003.840873131</v>
      </c>
      <c r="F90" s="15">
        <f t="shared" si="1"/>
        <v>18259.119949516451</v>
      </c>
      <c r="G90" s="15">
        <v>25757.474802000001</v>
      </c>
      <c r="H90" s="15">
        <v>4576.6729999999998</v>
      </c>
    </row>
    <row r="91" spans="1:8" x14ac:dyDescent="0.25">
      <c r="A91" s="6">
        <v>40543</v>
      </c>
      <c r="B91" s="15">
        <v>8156.3827923574709</v>
      </c>
      <c r="C91" s="15">
        <v>8213.3110070517541</v>
      </c>
      <c r="D91" s="15">
        <v>245.77561311549999</v>
      </c>
      <c r="E91" s="15">
        <v>935.98522063050007</v>
      </c>
      <c r="F91" s="15">
        <f t="shared" si="1"/>
        <v>17551.454633155226</v>
      </c>
      <c r="G91" s="15">
        <v>25130.869918</v>
      </c>
      <c r="H91" s="15">
        <v>4743.674</v>
      </c>
    </row>
    <row r="92" spans="1:8" x14ac:dyDescent="0.25">
      <c r="A92" s="6">
        <v>40633</v>
      </c>
      <c r="B92" s="15">
        <v>7978.4363734412436</v>
      </c>
      <c r="C92" s="15">
        <v>7985.2972535728313</v>
      </c>
      <c r="D92" s="15">
        <v>238.22066038330001</v>
      </c>
      <c r="E92" s="15">
        <v>875.51219685719991</v>
      </c>
      <c r="F92" s="15">
        <f t="shared" si="1"/>
        <v>17077.466484254575</v>
      </c>
      <c r="G92" s="15">
        <v>25538.295653000001</v>
      </c>
      <c r="H92" s="15">
        <v>4090.3789999999999</v>
      </c>
    </row>
    <row r="93" spans="1:8" x14ac:dyDescent="0.25">
      <c r="A93" s="6">
        <v>40724</v>
      </c>
      <c r="B93" s="15">
        <v>7829.940001764362</v>
      </c>
      <c r="C93" s="15">
        <v>7836.9462937035078</v>
      </c>
      <c r="D93" s="15">
        <v>225.19037455680001</v>
      </c>
      <c r="E93" s="15">
        <v>902.43734526270009</v>
      </c>
      <c r="F93" s="15">
        <f t="shared" si="1"/>
        <v>16794.514015287368</v>
      </c>
      <c r="G93" s="15">
        <v>26422.079986000001</v>
      </c>
      <c r="H93" s="15">
        <v>4769.9560000000001</v>
      </c>
    </row>
    <row r="94" spans="1:8" x14ac:dyDescent="0.25">
      <c r="A94" s="6">
        <v>40816</v>
      </c>
      <c r="B94" s="15">
        <v>7698.7872080978477</v>
      </c>
      <c r="C94" s="15">
        <v>7897.8941383372885</v>
      </c>
      <c r="D94" s="15">
        <v>213.4237981002</v>
      </c>
      <c r="E94" s="15">
        <v>894.86209668699996</v>
      </c>
      <c r="F94" s="15">
        <f t="shared" si="1"/>
        <v>16704.967241222337</v>
      </c>
      <c r="G94" s="15">
        <v>26832.389515999999</v>
      </c>
      <c r="H94" s="15">
        <v>5043.2030000000004</v>
      </c>
    </row>
    <row r="95" spans="1:8" x14ac:dyDescent="0.25">
      <c r="A95" s="6">
        <v>40908</v>
      </c>
      <c r="B95" s="15">
        <v>7526.4051783996674</v>
      </c>
      <c r="C95" s="15">
        <v>7593.157879010364</v>
      </c>
      <c r="D95" s="15">
        <v>205.3613880968</v>
      </c>
      <c r="E95" s="15">
        <v>896.04486599389998</v>
      </c>
      <c r="F95" s="15">
        <f t="shared" si="1"/>
        <v>16220.969311500732</v>
      </c>
      <c r="G95" s="15">
        <v>26023.553421000001</v>
      </c>
      <c r="H95" s="15">
        <v>5213.7219999999998</v>
      </c>
    </row>
    <row r="96" spans="1:8" x14ac:dyDescent="0.25">
      <c r="A96" s="6">
        <v>40999</v>
      </c>
      <c r="B96" s="15">
        <v>7123.3223203055195</v>
      </c>
      <c r="C96" s="15">
        <v>7108.4906873039999</v>
      </c>
      <c r="D96" s="15">
        <v>192.00159503929996</v>
      </c>
      <c r="E96" s="15">
        <v>892.77789824750005</v>
      </c>
      <c r="F96" s="15">
        <f t="shared" si="1"/>
        <v>15316.592500896319</v>
      </c>
      <c r="G96" s="15">
        <v>24919.004689000001</v>
      </c>
      <c r="H96" s="15">
        <v>4704.9319999999998</v>
      </c>
    </row>
    <row r="97" spans="1:8" x14ac:dyDescent="0.25">
      <c r="A97" s="6">
        <v>41090</v>
      </c>
      <c r="B97" s="15">
        <v>6869.0883105389275</v>
      </c>
      <c r="C97" s="15">
        <v>6871.9509863347384</v>
      </c>
      <c r="D97" s="15">
        <v>153.9081906193</v>
      </c>
      <c r="E97" s="15">
        <v>972.34550031020001</v>
      </c>
      <c r="F97" s="15">
        <f t="shared" si="1"/>
        <v>14867.292987803168</v>
      </c>
      <c r="G97" s="15">
        <v>24487.030752999999</v>
      </c>
      <c r="H97" s="15">
        <v>5261.2939999999999</v>
      </c>
    </row>
    <row r="98" spans="1:8" x14ac:dyDescent="0.25">
      <c r="A98" s="6">
        <v>41182</v>
      </c>
      <c r="B98" s="15">
        <v>6736.7159848264955</v>
      </c>
      <c r="C98" s="15">
        <v>6954.0005335769283</v>
      </c>
      <c r="D98" s="15">
        <v>145.5084049038</v>
      </c>
      <c r="E98" s="15">
        <v>982.28134159740011</v>
      </c>
      <c r="F98" s="15">
        <f t="shared" si="1"/>
        <v>14818.506264904623</v>
      </c>
      <c r="G98" s="15">
        <v>24517.482896000001</v>
      </c>
      <c r="H98" s="15">
        <v>5475.7969999999996</v>
      </c>
    </row>
    <row r="99" spans="1:8" x14ac:dyDescent="0.25">
      <c r="A99" s="6">
        <v>41274</v>
      </c>
      <c r="B99" s="15">
        <v>6577.7608266316074</v>
      </c>
      <c r="C99" s="15">
        <v>6762.3272633621891</v>
      </c>
      <c r="D99" s="15">
        <v>166.47733507479998</v>
      </c>
      <c r="E99" s="15">
        <v>953.12588858339996</v>
      </c>
      <c r="F99" s="15">
        <f t="shared" si="1"/>
        <v>14459.691313651996</v>
      </c>
      <c r="G99" s="15">
        <v>24197.992901000001</v>
      </c>
      <c r="H99" s="15">
        <v>5662.3029999999999</v>
      </c>
    </row>
    <row r="100" spans="1:8" x14ac:dyDescent="0.25">
      <c r="A100" s="6">
        <v>41364</v>
      </c>
      <c r="B100" s="15">
        <v>6457.1406508784812</v>
      </c>
      <c r="C100" s="15">
        <v>6667.1668174910792</v>
      </c>
      <c r="D100" s="15">
        <v>162.19843227979999</v>
      </c>
      <c r="E100" s="15">
        <v>940.97305507660008</v>
      </c>
      <c r="F100" s="15">
        <f t="shared" si="1"/>
        <v>14227.478955725959</v>
      </c>
      <c r="G100" s="15">
        <v>24877.867260999999</v>
      </c>
      <c r="H100" s="15">
        <v>4835.09</v>
      </c>
    </row>
    <row r="101" spans="1:8" x14ac:dyDescent="0.25">
      <c r="A101" s="6">
        <v>41455</v>
      </c>
      <c r="B101" s="15">
        <v>6335.1137102236189</v>
      </c>
      <c r="C101" s="15">
        <v>6451.8747417487666</v>
      </c>
      <c r="D101" s="15">
        <v>166.54393116719999</v>
      </c>
      <c r="E101" s="15">
        <v>980.98980227779998</v>
      </c>
      <c r="F101" s="15">
        <f t="shared" si="1"/>
        <v>13934.522185417385</v>
      </c>
      <c r="G101" s="15">
        <v>24591.766889999999</v>
      </c>
      <c r="H101" s="15">
        <v>5447.43</v>
      </c>
    </row>
    <row r="102" spans="1:8" x14ac:dyDescent="0.25">
      <c r="A102" s="6">
        <v>41547</v>
      </c>
      <c r="B102" s="15">
        <v>6223.0680673416773</v>
      </c>
      <c r="C102" s="15">
        <v>6372.4066026943501</v>
      </c>
      <c r="D102" s="15">
        <v>166.2246543844</v>
      </c>
      <c r="E102" s="15">
        <v>1008.9759876151999</v>
      </c>
      <c r="F102" s="15">
        <f t="shared" si="1"/>
        <v>13770.675312035626</v>
      </c>
      <c r="G102" s="15">
        <v>23971.005261999999</v>
      </c>
      <c r="H102" s="15">
        <v>5747.31</v>
      </c>
    </row>
    <row r="103" spans="1:8" x14ac:dyDescent="0.25">
      <c r="A103" s="6">
        <v>41639</v>
      </c>
      <c r="B103" s="15">
        <v>6033.674143858032</v>
      </c>
      <c r="C103" s="15">
        <v>6380.071199082533</v>
      </c>
      <c r="D103" s="15">
        <v>165.1156296776</v>
      </c>
      <c r="E103" s="15">
        <v>983.9607657327</v>
      </c>
      <c r="F103" s="15">
        <f t="shared" si="1"/>
        <v>13562.821738350865</v>
      </c>
      <c r="G103" s="15">
        <v>23501.771272999998</v>
      </c>
      <c r="H103" s="15">
        <v>5926.3620000000001</v>
      </c>
    </row>
    <row r="104" spans="1:8" x14ac:dyDescent="0.25">
      <c r="A104" s="6">
        <v>41729</v>
      </c>
      <c r="B104" s="15">
        <v>5880.7705880000003</v>
      </c>
      <c r="C104" s="15">
        <v>5970.9014859999997</v>
      </c>
      <c r="D104" s="15">
        <v>170.154336</v>
      </c>
      <c r="E104" s="15">
        <v>975.81153600000005</v>
      </c>
      <c r="F104" s="15">
        <f t="shared" si="1"/>
        <v>12997.637945999999</v>
      </c>
      <c r="G104" s="15">
        <v>23718.32372</v>
      </c>
      <c r="H104" s="15">
        <v>5097.2929999999997</v>
      </c>
    </row>
    <row r="105" spans="1:8" x14ac:dyDescent="0.25">
      <c r="A105" s="6">
        <v>41820</v>
      </c>
      <c r="B105" s="15">
        <v>5778.1837580000001</v>
      </c>
      <c r="C105" s="15">
        <v>5886.9267890000001</v>
      </c>
      <c r="D105" s="15">
        <v>175.450076</v>
      </c>
      <c r="E105" s="15">
        <v>1020.480338</v>
      </c>
      <c r="F105" s="15">
        <f t="shared" si="1"/>
        <v>12861.040960999999</v>
      </c>
      <c r="G105" s="15">
        <v>23886.132386000001</v>
      </c>
      <c r="H105" s="15">
        <v>5653.9049999999997</v>
      </c>
    </row>
    <row r="106" spans="1:8" x14ac:dyDescent="0.25">
      <c r="A106" s="6">
        <v>41912</v>
      </c>
      <c r="B106" s="15">
        <v>5734.5552809999999</v>
      </c>
      <c r="C106" s="15">
        <v>5910.5154650000004</v>
      </c>
      <c r="D106" s="15">
        <v>192.52581000000001</v>
      </c>
      <c r="E106" s="15">
        <v>1011.82943</v>
      </c>
      <c r="F106" s="15">
        <f t="shared" si="1"/>
        <v>12849.425986</v>
      </c>
      <c r="G106" s="15">
        <v>23358.172379</v>
      </c>
      <c r="H106" s="15">
        <v>5944.0919999999996</v>
      </c>
    </row>
    <row r="107" spans="1:8" x14ac:dyDescent="0.25">
      <c r="A107" s="6">
        <v>42004</v>
      </c>
      <c r="B107" s="15">
        <v>5606.7411990000001</v>
      </c>
      <c r="C107" s="15">
        <v>5716.5282429999997</v>
      </c>
      <c r="D107" s="15">
        <v>188.570763</v>
      </c>
      <c r="E107" s="15">
        <v>994.58097099999998</v>
      </c>
      <c r="F107" s="15">
        <f t="shared" si="1"/>
        <v>12506.421176</v>
      </c>
      <c r="G107" s="15">
        <v>22751.737116</v>
      </c>
      <c r="H107" s="15">
        <v>6095.2139999999999</v>
      </c>
    </row>
    <row r="108" spans="1:8" x14ac:dyDescent="0.25">
      <c r="A108" s="6">
        <v>42094</v>
      </c>
      <c r="B108" s="15">
        <v>5561.8356659999999</v>
      </c>
      <c r="C108" s="15">
        <v>5686.110979</v>
      </c>
      <c r="D108" s="15">
        <v>197.77343400000001</v>
      </c>
      <c r="E108" s="15">
        <v>1000.426351</v>
      </c>
      <c r="F108" s="15">
        <f t="shared" si="1"/>
        <v>12446.146430000001</v>
      </c>
      <c r="G108" s="15">
        <v>22121.179001</v>
      </c>
      <c r="H108" s="15">
        <v>5258.8059999999996</v>
      </c>
    </row>
    <row r="109" spans="1:8" x14ac:dyDescent="0.25">
      <c r="A109" s="6">
        <v>42185</v>
      </c>
      <c r="B109" s="15">
        <v>5496.6128099999996</v>
      </c>
      <c r="C109" s="15">
        <v>5666.5297849999997</v>
      </c>
      <c r="D109" s="15">
        <v>205.92809800000001</v>
      </c>
      <c r="E109" s="15">
        <v>1054.894112</v>
      </c>
      <c r="F109" s="15">
        <f t="shared" si="1"/>
        <v>12423.964805</v>
      </c>
      <c r="G109" s="15">
        <v>22325.929279</v>
      </c>
      <c r="H109" s="15">
        <v>5950.1149999999998</v>
      </c>
    </row>
    <row r="110" spans="1:8" x14ac:dyDescent="0.25">
      <c r="A110" s="6">
        <v>42277</v>
      </c>
      <c r="B110" s="15">
        <v>5441.6137779999999</v>
      </c>
      <c r="C110" s="15">
        <v>5699.2176079999999</v>
      </c>
      <c r="D110" s="15">
        <v>212.83122499999999</v>
      </c>
      <c r="E110" s="15">
        <v>1053.749219</v>
      </c>
      <c r="F110" s="15">
        <f t="shared" ref="F110:F147" si="2">+C110+B110+D110+E110</f>
        <v>12407.411829999999</v>
      </c>
      <c r="G110" s="15">
        <v>22434.516958</v>
      </c>
      <c r="H110" s="15">
        <v>6248.2830000000004</v>
      </c>
    </row>
    <row r="111" spans="1:8" x14ac:dyDescent="0.25">
      <c r="A111" s="6">
        <v>42369</v>
      </c>
      <c r="B111" s="15">
        <v>5375.7106000000003</v>
      </c>
      <c r="C111" s="15">
        <v>5566.4568769999996</v>
      </c>
      <c r="D111" s="15">
        <v>214.411698</v>
      </c>
      <c r="E111" s="15">
        <v>1079.408152</v>
      </c>
      <c r="F111" s="15">
        <f t="shared" si="2"/>
        <v>12235.987326999999</v>
      </c>
      <c r="G111" s="15">
        <v>21660.642699</v>
      </c>
      <c r="H111" s="15">
        <v>6287.06</v>
      </c>
    </row>
    <row r="112" spans="1:8" x14ac:dyDescent="0.25">
      <c r="A112" s="6">
        <v>42460</v>
      </c>
      <c r="B112" s="15">
        <v>5323.3424400000004</v>
      </c>
      <c r="C112" s="15">
        <v>5453.4954520000001</v>
      </c>
      <c r="D112" s="15">
        <v>210.61505500000001</v>
      </c>
      <c r="E112" s="15">
        <v>1079.660175</v>
      </c>
      <c r="F112" s="15">
        <f t="shared" si="2"/>
        <v>12067.113121999999</v>
      </c>
      <c r="G112" s="15">
        <v>22247.949255</v>
      </c>
      <c r="H112" s="15">
        <v>5428.7520000000004</v>
      </c>
    </row>
    <row r="113" spans="1:8" x14ac:dyDescent="0.25">
      <c r="A113" s="6">
        <v>42551</v>
      </c>
      <c r="B113" s="15">
        <v>5316.7711419999996</v>
      </c>
      <c r="C113" s="15">
        <v>5648.9482260000004</v>
      </c>
      <c r="D113" s="15">
        <v>221.33404100000001</v>
      </c>
      <c r="E113" s="15">
        <v>1090.976803</v>
      </c>
      <c r="F113" s="15">
        <f t="shared" si="2"/>
        <v>12278.030212</v>
      </c>
      <c r="G113" s="15">
        <v>23087.900304999999</v>
      </c>
      <c r="H113" s="15">
        <v>6132.8360000000002</v>
      </c>
    </row>
    <row r="114" spans="1:8" x14ac:dyDescent="0.25">
      <c r="A114" s="6">
        <v>42643</v>
      </c>
      <c r="B114" s="15">
        <v>5294.9752520000002</v>
      </c>
      <c r="C114" s="15">
        <v>5710.2694240000001</v>
      </c>
      <c r="D114" s="15">
        <v>226.240375</v>
      </c>
      <c r="E114" s="15">
        <v>1144.333449</v>
      </c>
      <c r="F114" s="15">
        <f t="shared" si="2"/>
        <v>12375.818499999999</v>
      </c>
      <c r="G114" s="15">
        <v>23323.820523999999</v>
      </c>
      <c r="H114" s="15">
        <v>6356.9579999999996</v>
      </c>
    </row>
    <row r="115" spans="1:8" x14ac:dyDescent="0.25">
      <c r="A115" s="6">
        <v>42735</v>
      </c>
      <c r="B115" s="15">
        <v>5286.6410249999999</v>
      </c>
      <c r="C115" s="15">
        <v>5708.4113310000002</v>
      </c>
      <c r="D115" s="15">
        <v>239.25537800000001</v>
      </c>
      <c r="E115" s="15">
        <v>1126.135998</v>
      </c>
      <c r="F115" s="15">
        <f t="shared" si="2"/>
        <v>12360.443732</v>
      </c>
      <c r="G115" s="15">
        <v>22880.913412999998</v>
      </c>
      <c r="H115" s="15">
        <v>6579.6279999999997</v>
      </c>
    </row>
    <row r="116" spans="1:8" x14ac:dyDescent="0.25">
      <c r="A116" s="6">
        <v>42825</v>
      </c>
      <c r="B116" s="15">
        <v>5264.3443699999998</v>
      </c>
      <c r="C116" s="15">
        <v>5755.5639959999999</v>
      </c>
      <c r="D116" s="15">
        <v>247.861672</v>
      </c>
      <c r="E116" s="15">
        <v>1147.6281859999999</v>
      </c>
      <c r="F116" s="15">
        <f t="shared" si="2"/>
        <v>12415.398223999999</v>
      </c>
      <c r="G116" s="15">
        <v>23295.211872</v>
      </c>
      <c r="H116" s="15">
        <v>5719.2520000000004</v>
      </c>
    </row>
    <row r="117" spans="1:8" x14ac:dyDescent="0.25">
      <c r="A117" s="6">
        <v>42916</v>
      </c>
      <c r="B117" s="15">
        <v>5250.0103200000003</v>
      </c>
      <c r="C117" s="15">
        <v>5704.8613050000004</v>
      </c>
      <c r="D117" s="15">
        <v>260.41212000000002</v>
      </c>
      <c r="E117" s="15">
        <v>1205.157747</v>
      </c>
      <c r="F117" s="15">
        <f t="shared" si="2"/>
        <v>12420.441492</v>
      </c>
      <c r="G117" s="15">
        <v>23486.673784999999</v>
      </c>
      <c r="H117" s="15">
        <v>6497.3549999999996</v>
      </c>
    </row>
    <row r="118" spans="1:8" x14ac:dyDescent="0.25">
      <c r="A118" s="6">
        <v>43008</v>
      </c>
      <c r="B118" s="15">
        <v>5274.2957660000002</v>
      </c>
      <c r="C118" s="15">
        <v>5440.4751100000003</v>
      </c>
      <c r="D118" s="15">
        <v>261.60699299999999</v>
      </c>
      <c r="E118" s="15">
        <v>1262.0473219999999</v>
      </c>
      <c r="F118" s="15">
        <f t="shared" si="2"/>
        <v>12238.425191</v>
      </c>
      <c r="G118" s="15">
        <v>23686.601272</v>
      </c>
      <c r="H118" s="15">
        <v>6819.7190000000001</v>
      </c>
    </row>
    <row r="119" spans="1:8" x14ac:dyDescent="0.25">
      <c r="A119" s="6">
        <v>43100</v>
      </c>
      <c r="B119" s="15">
        <v>5234.3539970000002</v>
      </c>
      <c r="C119" s="15">
        <v>5405.9746059999998</v>
      </c>
      <c r="D119" s="15">
        <v>285.40927199999999</v>
      </c>
      <c r="E119" s="15">
        <v>1263.4633080000001</v>
      </c>
      <c r="F119" s="15">
        <f t="shared" si="2"/>
        <v>12189.201183000001</v>
      </c>
      <c r="G119" s="15">
        <v>23392.562265</v>
      </c>
      <c r="H119" s="15">
        <v>6980.8019999999997</v>
      </c>
    </row>
    <row r="120" spans="1:8" x14ac:dyDescent="0.25">
      <c r="A120" s="6">
        <v>43190</v>
      </c>
      <c r="B120" s="15">
        <v>5205.2999159999999</v>
      </c>
      <c r="C120" s="15">
        <v>5386.9166329999998</v>
      </c>
      <c r="D120" s="15">
        <v>249.91205406830156</v>
      </c>
      <c r="E120" s="15">
        <v>1191.5054714815528</v>
      </c>
      <c r="F120" s="15">
        <f t="shared" si="2"/>
        <v>12033.634074549855</v>
      </c>
      <c r="G120" s="15">
        <v>24068.984442000001</v>
      </c>
      <c r="H120" s="15">
        <v>6038.7569999999996</v>
      </c>
    </row>
    <row r="121" spans="1:8" x14ac:dyDescent="0.25">
      <c r="A121" s="6">
        <v>43281</v>
      </c>
      <c r="B121" s="15">
        <v>5225.6722739999996</v>
      </c>
      <c r="C121" s="15">
        <v>5283.5783410000004</v>
      </c>
      <c r="D121" s="15">
        <v>266.88161945751199</v>
      </c>
      <c r="E121" s="15">
        <v>1253.2673484560273</v>
      </c>
      <c r="F121" s="15">
        <f t="shared" si="2"/>
        <v>12029.39958291354</v>
      </c>
      <c r="G121" s="15">
        <v>23827.849786999999</v>
      </c>
      <c r="H121" s="15">
        <v>7076.2179999999998</v>
      </c>
    </row>
    <row r="122" spans="1:8" x14ac:dyDescent="0.25">
      <c r="A122" s="6">
        <v>43373</v>
      </c>
      <c r="B122" s="15">
        <v>4947.6955889999999</v>
      </c>
      <c r="C122" s="15">
        <v>5049.3319430000001</v>
      </c>
      <c r="D122" s="15">
        <v>273.38514047854193</v>
      </c>
      <c r="E122" s="15">
        <v>1288.5054303354241</v>
      </c>
      <c r="F122" s="15">
        <f t="shared" si="2"/>
        <v>11558.918102813966</v>
      </c>
      <c r="G122" s="15">
        <v>23451.137610000002</v>
      </c>
      <c r="H122" s="15">
        <v>7422.402</v>
      </c>
    </row>
    <row r="123" spans="1:8" x14ac:dyDescent="0.25">
      <c r="A123" s="6">
        <v>43465</v>
      </c>
      <c r="B123" s="15">
        <v>4948.8363609999997</v>
      </c>
      <c r="C123" s="15">
        <v>4963.5048260000003</v>
      </c>
      <c r="D123" s="15">
        <v>271.11366596853219</v>
      </c>
      <c r="E123" s="15">
        <v>1247.8696096594708</v>
      </c>
      <c r="F123" s="15">
        <f t="shared" si="2"/>
        <v>11431.324462628003</v>
      </c>
      <c r="G123" s="15">
        <v>23500.531834000001</v>
      </c>
      <c r="H123" s="15">
        <v>7616.0659999999998</v>
      </c>
    </row>
    <row r="124" spans="1:8" x14ac:dyDescent="0.25">
      <c r="A124" s="6">
        <v>43555</v>
      </c>
      <c r="B124" s="15">
        <v>4954.9868580000002</v>
      </c>
      <c r="C124" s="15">
        <v>4968.4350439999998</v>
      </c>
      <c r="D124" s="15">
        <v>269.71798767127723</v>
      </c>
      <c r="E124" s="15">
        <v>1235.8456650533772</v>
      </c>
      <c r="F124" s="15">
        <f t="shared" si="2"/>
        <v>11428.985554724655</v>
      </c>
      <c r="G124" s="15">
        <v>23471.377224</v>
      </c>
      <c r="H124" s="15">
        <v>6537.8410000000003</v>
      </c>
    </row>
    <row r="125" spans="1:8" x14ac:dyDescent="0.25">
      <c r="A125" s="6">
        <v>43646</v>
      </c>
      <c r="B125" s="15">
        <v>4981.3780210000004</v>
      </c>
      <c r="C125" s="15">
        <v>4965.8201580000004</v>
      </c>
      <c r="D125" s="15">
        <v>278.52139625544675</v>
      </c>
      <c r="E125" s="15">
        <v>1257.3887599194202</v>
      </c>
      <c r="F125" s="15">
        <f t="shared" si="2"/>
        <v>11483.108335174868</v>
      </c>
      <c r="G125" s="15">
        <v>23970.491952</v>
      </c>
      <c r="H125" s="15">
        <v>7415.2030000000004</v>
      </c>
    </row>
    <row r="126" spans="1:8" x14ac:dyDescent="0.25">
      <c r="A126" s="6">
        <v>43738</v>
      </c>
      <c r="B126" s="15">
        <v>4998.4326970000002</v>
      </c>
      <c r="C126" s="15">
        <v>5011.5969379999997</v>
      </c>
      <c r="D126" s="15">
        <v>287.83863329074097</v>
      </c>
      <c r="E126" s="15">
        <v>1255.6424997087327</v>
      </c>
      <c r="F126" s="15">
        <f t="shared" si="2"/>
        <v>11553.510767999473</v>
      </c>
      <c r="G126" s="15">
        <v>24083.869427000001</v>
      </c>
      <c r="H126" s="15">
        <v>7805.902</v>
      </c>
    </row>
    <row r="127" spans="1:8" x14ac:dyDescent="0.25">
      <c r="A127" s="6">
        <v>43830</v>
      </c>
      <c r="B127" s="15">
        <v>4988.4453130000002</v>
      </c>
      <c r="C127" s="15">
        <v>4699.4954779999998</v>
      </c>
      <c r="D127" s="15">
        <v>285.9907010293918</v>
      </c>
      <c r="E127" s="15">
        <v>1205.651395884172</v>
      </c>
      <c r="F127" s="15">
        <f t="shared" si="2"/>
        <v>11179.582887913564</v>
      </c>
      <c r="G127" s="15">
        <v>23837.918303999999</v>
      </c>
      <c r="H127" s="15">
        <v>7808.0550000000003</v>
      </c>
    </row>
    <row r="128" spans="1:8" x14ac:dyDescent="0.25">
      <c r="A128" s="6">
        <v>43921</v>
      </c>
      <c r="B128" s="15">
        <v>4984.813236</v>
      </c>
      <c r="C128" s="15">
        <v>4586.0656230000004</v>
      </c>
      <c r="D128" s="15">
        <v>283.25038865398926</v>
      </c>
      <c r="E128" s="15">
        <v>1165.5498936955998</v>
      </c>
      <c r="F128" s="15">
        <f t="shared" si="2"/>
        <v>11019.679141349588</v>
      </c>
      <c r="G128" s="15">
        <v>23536.961857999999</v>
      </c>
      <c r="H128" s="15">
        <v>6686.0789999999997</v>
      </c>
    </row>
    <row r="129" spans="1:9" x14ac:dyDescent="0.25">
      <c r="A129" s="6">
        <v>44012</v>
      </c>
      <c r="B129" s="15">
        <v>4961.0538269999997</v>
      </c>
      <c r="C129" s="15">
        <v>4473.9161080000003</v>
      </c>
      <c r="D129" s="15">
        <v>278.40538465909725</v>
      </c>
      <c r="E129" s="15">
        <v>1119.3285283229566</v>
      </c>
      <c r="F129" s="15">
        <f t="shared" si="2"/>
        <v>10832.703847982055</v>
      </c>
      <c r="G129" s="15">
        <v>23458.156059000001</v>
      </c>
      <c r="H129" s="15">
        <v>6897.2190000000001</v>
      </c>
    </row>
    <row r="130" spans="1:9" x14ac:dyDescent="0.25">
      <c r="A130" s="6">
        <v>44104</v>
      </c>
      <c r="B130" s="15">
        <v>4982.3148410000003</v>
      </c>
      <c r="C130" s="15">
        <v>4460.0464849999998</v>
      </c>
      <c r="D130" s="15">
        <v>283.94029543629927</v>
      </c>
      <c r="E130" s="15">
        <v>1099.0292563707637</v>
      </c>
      <c r="F130" s="15">
        <f t="shared" si="2"/>
        <v>10825.330877807064</v>
      </c>
      <c r="G130" s="15">
        <v>23639.303209000002</v>
      </c>
      <c r="H130" s="15">
        <v>7731.625</v>
      </c>
    </row>
    <row r="131" spans="1:9" x14ac:dyDescent="0.25">
      <c r="A131" s="6">
        <v>44196</v>
      </c>
      <c r="B131" s="15">
        <v>4987.816836</v>
      </c>
      <c r="C131" s="15">
        <v>4299.7318310000001</v>
      </c>
      <c r="D131" s="15">
        <v>281.53637383882864</v>
      </c>
      <c r="E131" s="15">
        <v>1049.9446438960856</v>
      </c>
      <c r="F131" s="15">
        <f t="shared" si="2"/>
        <v>10619.029684734913</v>
      </c>
      <c r="G131" s="15">
        <v>23037.884672</v>
      </c>
      <c r="H131" s="15">
        <v>7909.4179999999997</v>
      </c>
    </row>
    <row r="132" spans="1:9" x14ac:dyDescent="0.25">
      <c r="A132" s="6">
        <v>44286</v>
      </c>
      <c r="B132" s="15">
        <v>4978.7642530000003</v>
      </c>
      <c r="C132" s="15">
        <v>4424.2791420000003</v>
      </c>
      <c r="D132" s="15">
        <v>279.74524679748509</v>
      </c>
      <c r="E132" s="15">
        <v>1035.6814201730331</v>
      </c>
      <c r="F132" s="15">
        <f t="shared" si="2"/>
        <v>10718.470061970518</v>
      </c>
      <c r="G132" s="15">
        <v>22835.619607000001</v>
      </c>
      <c r="H132" s="15">
        <v>6780.5020000000004</v>
      </c>
    </row>
    <row r="133" spans="1:9" x14ac:dyDescent="0.25">
      <c r="A133" s="6">
        <v>44377</v>
      </c>
      <c r="B133" s="15">
        <v>5029.4780129999999</v>
      </c>
      <c r="C133" s="15">
        <v>4310.5018950000003</v>
      </c>
      <c r="D133" s="15">
        <v>286.48852169266206</v>
      </c>
      <c r="E133" s="15">
        <v>1060.0309877760778</v>
      </c>
      <c r="F133" s="15">
        <f t="shared" si="2"/>
        <v>10686.49941746874</v>
      </c>
      <c r="G133" s="15">
        <v>23047.118941000001</v>
      </c>
      <c r="H133" s="15">
        <v>7913.8339999999998</v>
      </c>
    </row>
    <row r="134" spans="1:9" x14ac:dyDescent="0.25">
      <c r="A134" s="6">
        <v>44469</v>
      </c>
      <c r="B134" s="15">
        <v>5268.3430669999998</v>
      </c>
      <c r="C134" s="15">
        <v>4343.2990010000003</v>
      </c>
      <c r="D134" s="15">
        <v>295.78022743656049</v>
      </c>
      <c r="E134" s="15">
        <v>1070.0310409142458</v>
      </c>
      <c r="F134" s="15">
        <f t="shared" si="2"/>
        <v>10977.453336350807</v>
      </c>
      <c r="G134" s="15">
        <v>23238.446823999999</v>
      </c>
      <c r="H134" s="15">
        <v>8611.1990000000005</v>
      </c>
    </row>
    <row r="135" spans="1:9" x14ac:dyDescent="0.25">
      <c r="A135" s="6">
        <v>44561</v>
      </c>
      <c r="B135" s="15">
        <v>5365.0187530000003</v>
      </c>
      <c r="C135" s="15">
        <v>4289.6565659999997</v>
      </c>
      <c r="D135" s="15">
        <v>295.79260130525262</v>
      </c>
      <c r="E135" s="15">
        <v>944.20827617194846</v>
      </c>
      <c r="F135" s="15">
        <f t="shared" si="2"/>
        <v>10894.676196477201</v>
      </c>
      <c r="G135" s="15">
        <v>23353.161002000001</v>
      </c>
      <c r="H135" s="15">
        <v>8978.2459999999992</v>
      </c>
    </row>
    <row r="136" spans="1:9" x14ac:dyDescent="0.25">
      <c r="A136" s="6">
        <v>44651</v>
      </c>
      <c r="B136" s="15">
        <v>5400.4268439999996</v>
      </c>
      <c r="C136" s="15">
        <v>4248.9444890000004</v>
      </c>
      <c r="D136" s="15">
        <v>297.10580780300853</v>
      </c>
      <c r="E136" s="15">
        <v>957.23151239277922</v>
      </c>
      <c r="F136" s="15">
        <f t="shared" si="2"/>
        <v>10903.708653195787</v>
      </c>
      <c r="G136" s="15">
        <v>23844.149312000001</v>
      </c>
      <c r="H136" s="15">
        <v>7858.1869999999999</v>
      </c>
    </row>
    <row r="137" spans="1:9" x14ac:dyDescent="0.25">
      <c r="A137" s="6">
        <v>44742</v>
      </c>
      <c r="B137" s="15">
        <v>5490.2624130000004</v>
      </c>
      <c r="C137" s="15">
        <v>4370.9692510000004</v>
      </c>
      <c r="D137" s="15">
        <v>305.76234999727927</v>
      </c>
      <c r="E137" s="15">
        <v>990.56763245919615</v>
      </c>
      <c r="F137" s="15">
        <f t="shared" si="2"/>
        <v>11157.561646456477</v>
      </c>
      <c r="G137" s="15">
        <v>24298.569196</v>
      </c>
      <c r="H137" s="15">
        <v>8907.0069999999996</v>
      </c>
    </row>
    <row r="138" spans="1:9" x14ac:dyDescent="0.25">
      <c r="A138" s="6">
        <v>44834</v>
      </c>
      <c r="B138" s="15">
        <v>5572.9564680000003</v>
      </c>
      <c r="C138" s="15">
        <v>4561.5882019999999</v>
      </c>
      <c r="D138" s="15">
        <v>313.3440164295244</v>
      </c>
      <c r="E138" s="15">
        <v>1025.6702425853175</v>
      </c>
      <c r="F138" s="15">
        <f t="shared" si="2"/>
        <v>11473.558929014842</v>
      </c>
      <c r="G138" s="15">
        <v>24910.999013000001</v>
      </c>
      <c r="H138" s="15">
        <v>9679.2060000000001</v>
      </c>
    </row>
    <row r="139" spans="1:9" x14ac:dyDescent="0.25">
      <c r="A139" s="6">
        <v>44926</v>
      </c>
      <c r="B139" s="15">
        <v>5596.3973859999996</v>
      </c>
      <c r="C139" s="15">
        <v>4650.3556669999998</v>
      </c>
      <c r="D139" s="15">
        <v>311.79698172062018</v>
      </c>
      <c r="E139" s="15">
        <v>976.25637576186307</v>
      </c>
      <c r="F139" s="15">
        <f t="shared" si="2"/>
        <v>11534.806410482483</v>
      </c>
      <c r="G139" s="15">
        <v>24691.545750000001</v>
      </c>
      <c r="H139" s="15">
        <v>9655.2739999999994</v>
      </c>
      <c r="I139" s="37"/>
    </row>
    <row r="140" spans="1:9" x14ac:dyDescent="0.25">
      <c r="A140" s="6">
        <v>45016</v>
      </c>
      <c r="B140" s="15">
        <v>5591.0717329999998</v>
      </c>
      <c r="C140" s="15">
        <v>4648.7605450000001</v>
      </c>
      <c r="D140" s="15">
        <v>313.42483624283676</v>
      </c>
      <c r="E140" s="15">
        <v>1008.0815205668852</v>
      </c>
      <c r="F140" s="15">
        <f t="shared" si="2"/>
        <v>11561.338634809723</v>
      </c>
      <c r="G140" s="15">
        <v>24489.250635</v>
      </c>
      <c r="H140" s="15">
        <v>8744.9850000000006</v>
      </c>
      <c r="I140" s="37"/>
    </row>
    <row r="141" spans="1:9" x14ac:dyDescent="0.25">
      <c r="A141" s="6">
        <v>45107</v>
      </c>
      <c r="B141" s="15">
        <v>5656.1804030000003</v>
      </c>
      <c r="C141" s="15">
        <v>4671.203528</v>
      </c>
      <c r="D141" s="15">
        <v>320.01085875667337</v>
      </c>
      <c r="E141" s="15">
        <v>1070.6872997900887</v>
      </c>
      <c r="F141" s="15">
        <f t="shared" si="2"/>
        <v>11718.082089546762</v>
      </c>
      <c r="G141" s="15">
        <v>25029.794589000001</v>
      </c>
      <c r="H141" s="15">
        <v>9784.18</v>
      </c>
      <c r="I141" s="37"/>
    </row>
    <row r="142" spans="1:9" x14ac:dyDescent="0.25">
      <c r="A142" s="6">
        <v>45199</v>
      </c>
      <c r="B142" s="15">
        <v>5731.0701630000003</v>
      </c>
      <c r="C142" s="15">
        <v>4856.0304910000004</v>
      </c>
      <c r="D142" s="15">
        <v>322.9393082652432</v>
      </c>
      <c r="E142" s="15">
        <v>1089.5801979327214</v>
      </c>
      <c r="F142" s="15">
        <f t="shared" si="2"/>
        <v>11999.620160197965</v>
      </c>
      <c r="G142" s="15">
        <v>25327.001240000001</v>
      </c>
      <c r="H142" s="15">
        <v>10104.278</v>
      </c>
      <c r="I142" s="37"/>
    </row>
    <row r="143" spans="1:9" x14ac:dyDescent="0.25">
      <c r="A143" s="6">
        <v>45291</v>
      </c>
      <c r="B143" s="15">
        <v>5758.6805969999996</v>
      </c>
      <c r="C143" s="15">
        <v>4824.088463</v>
      </c>
      <c r="D143" s="15">
        <v>322.68671914203446</v>
      </c>
      <c r="E143" s="15">
        <v>1092.6231964910758</v>
      </c>
      <c r="F143" s="15">
        <f t="shared" si="2"/>
        <v>11998.078975633111</v>
      </c>
      <c r="G143" s="15">
        <v>25245.975740999998</v>
      </c>
      <c r="H143" s="15">
        <v>10738.968000000001</v>
      </c>
      <c r="I143" s="37"/>
    </row>
    <row r="144" spans="1:9" x14ac:dyDescent="0.25">
      <c r="A144" s="6">
        <v>45382</v>
      </c>
      <c r="B144" s="15">
        <v>5792.1632790000003</v>
      </c>
      <c r="C144" s="15">
        <v>4798.4627730000002</v>
      </c>
      <c r="D144" s="15">
        <v>327.6023316508647</v>
      </c>
      <c r="E144" s="15">
        <v>1094.8736774826614</v>
      </c>
      <c r="F144" s="15">
        <f t="shared" si="2"/>
        <v>12013.102061133526</v>
      </c>
      <c r="G144" s="15">
        <v>25075.534705999999</v>
      </c>
      <c r="H144" s="15">
        <v>8730.4660000000003</v>
      </c>
      <c r="I144" s="37"/>
    </row>
    <row r="145" spans="1:9" x14ac:dyDescent="0.25">
      <c r="A145" s="6">
        <v>45473</v>
      </c>
      <c r="B145" s="15">
        <v>5902.9808229999999</v>
      </c>
      <c r="C145" s="15">
        <v>4942.1027089999998</v>
      </c>
      <c r="D145" s="15">
        <v>337.68683153883649</v>
      </c>
      <c r="E145" s="15">
        <v>1113.3734860169313</v>
      </c>
      <c r="F145" s="15">
        <f t="shared" si="2"/>
        <v>12296.143849555769</v>
      </c>
      <c r="G145" s="15">
        <v>26294.351406999998</v>
      </c>
      <c r="H145" s="15">
        <v>10050.597</v>
      </c>
      <c r="I145" s="37"/>
    </row>
    <row r="146" spans="1:9" x14ac:dyDescent="0.25">
      <c r="A146" s="6">
        <v>45565</v>
      </c>
      <c r="B146" s="15">
        <v>6030.1286609999997</v>
      </c>
      <c r="C146" s="15">
        <v>5038.8542509999997</v>
      </c>
      <c r="D146" s="15">
        <v>349.58928559784795</v>
      </c>
      <c r="E146" s="15">
        <v>1159.5022718468065</v>
      </c>
      <c r="F146" s="15">
        <f t="shared" si="2"/>
        <v>12578.074469444653</v>
      </c>
      <c r="G146" s="15">
        <v>27263.805025000001</v>
      </c>
      <c r="H146" s="15">
        <v>10388.799000000001</v>
      </c>
      <c r="I146" s="37"/>
    </row>
    <row r="147" spans="1:9" x14ac:dyDescent="0.25">
      <c r="A147" s="6">
        <v>45657</v>
      </c>
      <c r="B147" s="15">
        <v>6118.2584260000003</v>
      </c>
      <c r="C147" s="15">
        <v>5106.8554409999997</v>
      </c>
      <c r="D147" s="15">
        <v>361.58978196024782</v>
      </c>
      <c r="E147" s="15">
        <v>1132.8477573355774</v>
      </c>
      <c r="F147" s="15">
        <f t="shared" si="2"/>
        <v>12719.551406295825</v>
      </c>
      <c r="G147" s="15">
        <v>27458.403410999999</v>
      </c>
      <c r="H147" s="15">
        <v>11038.526</v>
      </c>
      <c r="I147" s="37"/>
    </row>
    <row r="148" spans="1:9" x14ac:dyDescent="0.25">
      <c r="A148" s="6">
        <v>45747</v>
      </c>
      <c r="B148" s="15">
        <v>6214.7747429999999</v>
      </c>
      <c r="C148" s="15">
        <v>5270.7114019999999</v>
      </c>
      <c r="D148" s="15">
        <v>374.18007559347262</v>
      </c>
      <c r="E148" s="15">
        <v>1058.9529062753707</v>
      </c>
      <c r="F148" s="15">
        <f>+C148+B148+D148+E148</f>
        <v>12918.619126868842</v>
      </c>
      <c r="G148" s="15">
        <v>27809.595548000001</v>
      </c>
      <c r="H148" s="15">
        <v>9121.9279999999999</v>
      </c>
      <c r="I148" s="37"/>
    </row>
    <row r="149" spans="1:9" x14ac:dyDescent="0.25">
      <c r="A149" s="6">
        <v>45838</v>
      </c>
      <c r="B149" s="15">
        <v>6381.4186390000004</v>
      </c>
      <c r="C149" s="15">
        <v>5447.9504189999998</v>
      </c>
      <c r="D149" s="15">
        <v>395.82089164245707</v>
      </c>
      <c r="E149" s="15">
        <v>1089.3491690577428</v>
      </c>
      <c r="F149" s="15">
        <f>+C149+B149+D149+E149</f>
        <v>13314.539118700201</v>
      </c>
      <c r="G149" s="10" t="s">
        <v>56</v>
      </c>
      <c r="H149" s="15">
        <v>10539.847</v>
      </c>
      <c r="I149" s="37"/>
    </row>
  </sheetData>
  <mergeCells count="3">
    <mergeCell ref="A1:G1"/>
    <mergeCell ref="A6:C21"/>
    <mergeCell ref="E6:G2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8AF97504AB05C641A00C5F760267EA4E" ma:contentTypeVersion="4" ma:contentTypeDescription="Izveidot jaunu dokumentu." ma:contentTypeScope="" ma:versionID="1f3515742646b3d4bda72e79026bbeb6">
  <xsd:schema xmlns:xsd="http://www.w3.org/2001/XMLSchema" xmlns:xs="http://www.w3.org/2001/XMLSchema" xmlns:p="http://schemas.microsoft.com/office/2006/metadata/properties" xmlns:ns2="ac56b1e1-0fbd-4a8a-bc2a-3b1868ff9bb9" xmlns:ns3="75c0ac3f-6ebf-4d2d-a62b-d5cfae8c2e03" targetNamespace="http://schemas.microsoft.com/office/2006/metadata/properties" ma:root="true" ma:fieldsID="e5fc0a00415fb6834630e5c18154b9df" ns2:_="" ns3:_="">
    <xsd:import namespace="ac56b1e1-0fbd-4a8a-bc2a-3b1868ff9bb9"/>
    <xsd:import namespace="75c0ac3f-6ebf-4d2d-a62b-d5cfae8c2e0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56b1e1-0fbd-4a8a-bc2a-3b1868ff9b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c0ac3f-6ebf-4d2d-a62b-d5cfae8c2e03"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2545F1-7D14-47A9-9B9A-B3A8C86D3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56b1e1-0fbd-4a8a-bc2a-3b1868ff9bb9"/>
    <ds:schemaRef ds:uri="75c0ac3f-6ebf-4d2d-a62b-d5cfae8c2e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70E631-14D0-4F53-87A5-DD88794A3B71}">
  <ds:schemaRefs>
    <ds:schemaRef ds:uri="75c0ac3f-6ebf-4d2d-a62b-d5cfae8c2e03"/>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elements/1.1/"/>
    <ds:schemaRef ds:uri="http://purl.org/dc/dcmitype/"/>
    <ds:schemaRef ds:uri="http://purl.org/dc/terms/"/>
    <ds:schemaRef ds:uri="http://schemas.microsoft.com/office/2006/documentManagement/types"/>
    <ds:schemaRef ds:uri="ac56b1e1-0fbd-4a8a-bc2a-3b1868ff9bb9"/>
  </ds:schemaRefs>
</ds:datastoreItem>
</file>

<file path=customXml/itemProps3.xml><?xml version="1.0" encoding="utf-8"?>
<ds:datastoreItem xmlns:ds="http://schemas.openxmlformats.org/officeDocument/2006/customXml" ds:itemID="{4FAD3A55-E07E-4515-92F9-A8F04E5441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Saturs_Contents</vt:lpstr>
      <vt:lpstr>1</vt:lpstr>
      <vt:lpstr>2</vt:lpstr>
      <vt:lpstr>3</vt:lpstr>
      <vt:lpstr>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Ilze Vilka</dc:creator>
  <cp:keywords/>
  <dc:description/>
  <cp:lastModifiedBy>Ilze Vilka</cp:lastModifiedBy>
  <cp:revision/>
  <dcterms:created xsi:type="dcterms:W3CDTF">2015-06-05T18:17:20Z</dcterms:created>
  <dcterms:modified xsi:type="dcterms:W3CDTF">2025-09-22T10:19:34Z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0x0101008AF97504AB05C641A00C5F760267EA4E</vt:lpwstr>
  </property>
</Properties>
</file>